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D:\ДИСК МОСКВА\ПРАЙСЫ\"/>
    </mc:Choice>
  </mc:AlternateContent>
  <xr:revisionPtr revIDLastSave="0" documentId="13_ncr:1_{8468A95A-156B-42B4-B258-56D30C689E2E}" xr6:coauthVersionLast="45" xr6:coauthVersionMax="45" xr10:uidLastSave="{00000000-0000-0000-0000-000000000000}"/>
  <bookViews>
    <workbookView xWindow="-120" yWindow="-120" windowWidth="29040" windowHeight="15840" tabRatio="295" xr2:uid="{00000000-000D-0000-FFFF-FFFF00000000}"/>
  </bookViews>
  <sheets>
    <sheet name="   НФ        " sheetId="5" r:id="rId1"/>
  </sheets>
  <definedNames>
    <definedName name="__xlnm._FilterDatabase_0">#REF!</definedName>
    <definedName name="__xlnm._FilterDatabase_0_0">#REF!</definedName>
    <definedName name="__xlnm._FilterDatabase_0_0_0">#REF!</definedName>
    <definedName name="__xlnm._FilterDatabase_0_0_0_0">#REF!</definedName>
    <definedName name="__xlnm._FilterDatabase_0_0_0_0_0">#REF!</definedName>
    <definedName name="__xlnm._FilterDatabase_0_0_0_0_0_0">#REF!</definedName>
    <definedName name="__xlnm._FilterDatabase_0_0_0_0_0_0_0">#REF!</definedName>
    <definedName name="__xlnm._FilterDatabase_0_0_0_0_0_0_0_0">#REF!</definedName>
    <definedName name="__xlnm._FilterDatabase_0_0_0_0_0_0_0_0_0">#REF!</definedName>
    <definedName name="__xlnm._FilterDatabase_0_0_0_0_0_0_0_0_0_0">#REF!</definedName>
    <definedName name="__xlnm._FilterDatabase_0_0_0_0_0_0_0_0_0_0_0">#REF!</definedName>
    <definedName name="__xlnm._FilterDatabase_0_0_0_0_0_0_0_0_0_0_0_0">#REF!</definedName>
    <definedName name="__xlnm._FilterDatabase_0_0_0_0_0_0_0_0_0_0_0_0_0">#REF!</definedName>
    <definedName name="__xlnm._FilterDatabase_0_0_0_0_0_0_0_0_0_0_0_0_0_0">#REF!</definedName>
    <definedName name="__xlnm._FilterDatabase_0_0_0_0_0_0_0_0_0_0_0_0_0_0_0">#REF!</definedName>
    <definedName name="__xlnm._FilterDatabase_0_0_0_0_0_0_0_0_0_0_0_0_0_0_0_0">#REF!</definedName>
    <definedName name="__xlnm._FilterDatabase_0_0_0_0_0_0_0_0_0_0_0_0_0_0_0_0_0">#REF!</definedName>
    <definedName name="__xlnm._FilterDatabase_0_0_0_0_0_0_0_0_0_0_0_0_0_0_0_0_0_0">#REF!</definedName>
    <definedName name="__xlnm._FilterDatabase_0_0_0_0_0_0_0_0_0_0_0_0_0_0_0_0_0_0_0">#REF!</definedName>
    <definedName name="__xlnm._FilterDatabase_0_0_0_0_0_0_0_0_0_0_0_0_0_0_0_0_0_0_0_0">#REF!</definedName>
    <definedName name="__xlnm._FilterDatabase_0_0_0_0_0_0_0_0_0_0_0_0_0_0_0_0_0_0_0_0_0">#REF!</definedName>
    <definedName name="__xlnm._FilterDatabase_0_0_0_0_0_0_0_0_0_0_0_0_0_0_0_0_0_0_0_0_0_0">#REF!</definedName>
    <definedName name="_FilterDatabase_0">#REF!</definedName>
    <definedName name="_FilterDatabase_0_0">#REF!</definedName>
    <definedName name="_FilterDatabase_1">#REF!</definedName>
    <definedName name="_FilterDatabase_1_1">#REF!</definedName>
    <definedName name="_xlnm._FilterDatabase" localSheetId="0" hidden="1">'   НФ        '!$A$5:$AJJ$72</definedName>
    <definedName name="eeee">#REF!</definedName>
    <definedName name="Бомбардир">#REF!</definedName>
    <definedName name="_xlnm.Print_Titles" localSheetId="0">'   НФ        '!$4:$4</definedName>
    <definedName name="ииви">#REF!</definedName>
    <definedName name="_xlnm.Print_Area" localSheetId="0">'   НФ        '!$A$4:$Q$72</definedName>
  </definedNames>
  <calcPr calcId="191029" refMode="R1C1"/>
  <extLst>
    <ext xmlns:x14="http://schemas.microsoft.com/office/spreadsheetml/2009/9/main" uri="{79F54976-1DA5-4618-B147-4CDE4B953A38}">
      <x14:workbookPr defaultImageDpi="150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68" i="5" l="1"/>
  <c r="Q68" i="5"/>
  <c r="T68" i="5" s="1"/>
  <c r="Q72" i="5"/>
  <c r="T72" i="5" s="1"/>
  <c r="P72" i="5"/>
  <c r="Q71" i="5"/>
  <c r="T71" i="5" s="1"/>
  <c r="P71" i="5"/>
  <c r="Q70" i="5"/>
  <c r="T70" i="5" s="1"/>
  <c r="P70" i="5"/>
  <c r="Q69" i="5"/>
  <c r="T69" i="5" s="1"/>
  <c r="P69" i="5"/>
  <c r="Q67" i="5"/>
  <c r="T67" i="5" s="1"/>
  <c r="P67" i="5"/>
  <c r="Q66" i="5"/>
  <c r="T66" i="5" s="1"/>
  <c r="P66" i="5"/>
  <c r="Q65" i="5"/>
  <c r="T65" i="5" s="1"/>
  <c r="P65" i="5"/>
  <c r="Q64" i="5"/>
  <c r="T64" i="5" s="1"/>
  <c r="P64" i="5"/>
  <c r="Q63" i="5"/>
  <c r="T63" i="5" s="1"/>
  <c r="P63" i="5"/>
  <c r="Q62" i="5"/>
  <c r="T62" i="5" s="1"/>
  <c r="P62" i="5"/>
  <c r="Q61" i="5"/>
  <c r="T61" i="5" s="1"/>
  <c r="P61" i="5"/>
  <c r="Q60" i="5"/>
  <c r="T60" i="5" s="1"/>
  <c r="P60" i="5"/>
  <c r="Q59" i="5"/>
  <c r="T59" i="5" s="1"/>
  <c r="P59" i="5"/>
  <c r="Q58" i="5"/>
  <c r="T58" i="5" s="1"/>
  <c r="P58" i="5"/>
  <c r="Q57" i="5"/>
  <c r="T57" i="5" s="1"/>
  <c r="P57" i="5"/>
  <c r="Q56" i="5"/>
  <c r="T56" i="5" s="1"/>
  <c r="P56" i="5"/>
  <c r="Q55" i="5"/>
  <c r="T55" i="5" s="1"/>
  <c r="P55" i="5"/>
  <c r="Q54" i="5"/>
  <c r="T54" i="5" s="1"/>
  <c r="P54" i="5"/>
  <c r="Q53" i="5"/>
  <c r="T53" i="5" s="1"/>
  <c r="P53" i="5"/>
  <c r="Q52" i="5"/>
  <c r="T52" i="5" s="1"/>
  <c r="P52" i="5"/>
  <c r="Q51" i="5"/>
  <c r="T51" i="5" s="1"/>
  <c r="P51" i="5"/>
  <c r="Q50" i="5"/>
  <c r="T50" i="5" s="1"/>
  <c r="P50" i="5"/>
  <c r="Q49" i="5"/>
  <c r="T49" i="5" s="1"/>
  <c r="P49" i="5"/>
  <c r="Q48" i="5"/>
  <c r="T48" i="5" s="1"/>
  <c r="P48" i="5"/>
  <c r="Q47" i="5"/>
  <c r="T47" i="5" s="1"/>
  <c r="P47" i="5"/>
  <c r="Q46" i="5"/>
  <c r="T46" i="5" s="1"/>
  <c r="P46" i="5"/>
  <c r="Q45" i="5"/>
  <c r="T45" i="5" s="1"/>
  <c r="P45" i="5"/>
  <c r="Q44" i="5"/>
  <c r="T44" i="5" s="1"/>
  <c r="P44" i="5"/>
  <c r="Q43" i="5"/>
  <c r="T43" i="5"/>
  <c r="P43" i="5"/>
  <c r="Q42" i="5"/>
  <c r="T42" i="5" s="1"/>
  <c r="P42" i="5"/>
  <c r="Q41" i="5"/>
  <c r="T41" i="5" s="1"/>
  <c r="P41" i="5"/>
  <c r="Q40" i="5"/>
  <c r="T40" i="5" s="1"/>
  <c r="P40" i="5"/>
  <c r="Q39" i="5"/>
  <c r="T39" i="5" s="1"/>
  <c r="P39" i="5"/>
  <c r="Q38" i="5"/>
  <c r="T38" i="5" s="1"/>
  <c r="P38" i="5"/>
  <c r="Q37" i="5"/>
  <c r="T37" i="5" s="1"/>
  <c r="P37" i="5"/>
  <c r="Q36" i="5"/>
  <c r="T36" i="5" s="1"/>
  <c r="P36" i="5"/>
  <c r="Q35" i="5"/>
  <c r="T35" i="5" s="1"/>
  <c r="P35" i="5"/>
  <c r="Q34" i="5"/>
  <c r="T34" i="5" s="1"/>
  <c r="P34" i="5"/>
  <c r="Q33" i="5"/>
  <c r="T33" i="5" s="1"/>
  <c r="P33" i="5"/>
  <c r="Q32" i="5"/>
  <c r="T32" i="5" s="1"/>
  <c r="P32" i="5"/>
  <c r="Q31" i="5"/>
  <c r="T31" i="5" s="1"/>
  <c r="P31" i="5"/>
  <c r="Q30" i="5"/>
  <c r="T30" i="5" s="1"/>
  <c r="P30" i="5"/>
  <c r="Q29" i="5"/>
  <c r="T29" i="5" s="1"/>
  <c r="P29" i="5"/>
  <c r="Q28" i="5"/>
  <c r="T28" i="5" s="1"/>
  <c r="P28" i="5"/>
  <c r="Q27" i="5"/>
  <c r="T27" i="5" s="1"/>
  <c r="P27" i="5"/>
  <c r="Q26" i="5"/>
  <c r="T26" i="5" s="1"/>
  <c r="P26" i="5"/>
  <c r="Q25" i="5"/>
  <c r="T25" i="5" s="1"/>
  <c r="P25" i="5"/>
  <c r="Q24" i="5"/>
  <c r="T24" i="5" s="1"/>
  <c r="P24" i="5"/>
  <c r="Q23" i="5"/>
  <c r="T23" i="5" s="1"/>
  <c r="P23" i="5"/>
  <c r="Q22" i="5"/>
  <c r="T22" i="5" s="1"/>
  <c r="P22" i="5"/>
  <c r="Q20" i="5"/>
  <c r="T20" i="5" s="1"/>
  <c r="P20" i="5"/>
  <c r="Q19" i="5"/>
  <c r="T19" i="5" s="1"/>
  <c r="P19" i="5"/>
  <c r="Q18" i="5"/>
  <c r="T18" i="5" s="1"/>
  <c r="P18" i="5"/>
  <c r="Q17" i="5"/>
  <c r="T17" i="5" s="1"/>
  <c r="P17" i="5"/>
  <c r="Q16" i="5"/>
  <c r="T16" i="5" s="1"/>
  <c r="P16" i="5"/>
  <c r="Q15" i="5"/>
  <c r="T15" i="5" s="1"/>
  <c r="P15" i="5"/>
  <c r="Q14" i="5"/>
  <c r="T14" i="5" s="1"/>
  <c r="P14" i="5"/>
  <c r="Q13" i="5"/>
  <c r="T13" i="5" s="1"/>
  <c r="P13" i="5"/>
  <c r="Q12" i="5"/>
  <c r="T12" i="5" s="1"/>
  <c r="P12" i="5"/>
  <c r="Q11" i="5"/>
  <c r="T11" i="5" s="1"/>
  <c r="P11" i="5"/>
  <c r="Q9" i="5"/>
  <c r="T9" i="5" s="1"/>
  <c r="P9" i="5"/>
  <c r="Q8" i="5"/>
  <c r="T8" i="5" s="1"/>
  <c r="P8" i="5"/>
  <c r="Q7" i="5"/>
  <c r="T7" i="5" s="1"/>
  <c r="P7" i="5"/>
  <c r="S75" i="5"/>
  <c r="S5" i="5" s="1"/>
  <c r="T75" i="5" l="1"/>
  <c r="T5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<sst xmlns="http://schemas.openxmlformats.org/spreadsheetml/2006/main" count="496" uniqueCount="325">
  <si>
    <t>Артикул</t>
  </si>
  <si>
    <t>Фото</t>
  </si>
  <si>
    <t>Кол-во залпов</t>
  </si>
  <si>
    <t>Кол-во эффектов</t>
  </si>
  <si>
    <t>Фасовка</t>
  </si>
  <si>
    <t>Видео</t>
  </si>
  <si>
    <t>шт</t>
  </si>
  <si>
    <t>36/4</t>
  </si>
  <si>
    <t>ФОНТАНЫ</t>
  </si>
  <si>
    <t>18/4</t>
  </si>
  <si>
    <t>24/4</t>
  </si>
  <si>
    <t>36/1</t>
  </si>
  <si>
    <t>48/1</t>
  </si>
  <si>
    <t>6/1</t>
  </si>
  <si>
    <t>24/1</t>
  </si>
  <si>
    <t>12/1</t>
  </si>
  <si>
    <t>РИМСКИЕ СВЕЧИ</t>
  </si>
  <si>
    <t>22/2</t>
  </si>
  <si>
    <t>25/1</t>
  </si>
  <si>
    <t>18/1</t>
  </si>
  <si>
    <t>2/1</t>
  </si>
  <si>
    <t>БАТАРЕИ САЛЮТОВ</t>
  </si>
  <si>
    <t>8/1</t>
  </si>
  <si>
    <t>16/1</t>
  </si>
  <si>
    <t>Модуль</t>
  </si>
  <si>
    <t>4/1</t>
  </si>
  <si>
    <t>3/1</t>
  </si>
  <si>
    <t>Радуга</t>
  </si>
  <si>
    <t>220</t>
  </si>
  <si>
    <t>1/1</t>
  </si>
  <si>
    <t>ИТОГО :</t>
  </si>
  <si>
    <t>Зажигательный танец</t>
  </si>
  <si>
    <t>Наименование</t>
  </si>
  <si>
    <t>Калибр/размер, дюймы</t>
  </si>
  <si>
    <t>Высота изделия, мм</t>
  </si>
  <si>
    <t>Материал этикетки</t>
  </si>
  <si>
    <t>НФ4020</t>
  </si>
  <si>
    <t>Золотые искры</t>
  </si>
  <si>
    <t xml:space="preserve">http://n-fire.ru/shop/fontany/zolotye-iskry.html </t>
  </si>
  <si>
    <t>НФ4032</t>
  </si>
  <si>
    <t>цилиндр 8"</t>
  </si>
  <si>
    <t>НФ5010</t>
  </si>
  <si>
    <t xml:space="preserve">Неоновый свет </t>
  </si>
  <si>
    <t xml:space="preserve">http://n-fire.ru/shop/rimskie-svechi/neon.html </t>
  </si>
  <si>
    <t>НФ5012</t>
  </si>
  <si>
    <t>Галактика</t>
  </si>
  <si>
    <t xml:space="preserve">http://n-fire.ru/shop/rimskie-svechi/galaktika.html </t>
  </si>
  <si>
    <t>НФ5014</t>
  </si>
  <si>
    <t>Шторм</t>
  </si>
  <si>
    <t xml:space="preserve">http://n-fire.ru/shop/rimskie-svechi/shtorm.html </t>
  </si>
  <si>
    <t>НФ5020</t>
  </si>
  <si>
    <t>Гром и молния</t>
  </si>
  <si>
    <t xml:space="preserve">http://n-fire.ru/shop/rimskie-svechi/grom-i-molniya.html </t>
  </si>
  <si>
    <t>НФ5022</t>
  </si>
  <si>
    <t>Пульсар</t>
  </si>
  <si>
    <t xml:space="preserve">http://n-fire.ru/shop/rimskie-svechi/pulsar.html </t>
  </si>
  <si>
    <t>НФ5024</t>
  </si>
  <si>
    <t>Калейдоскоп</t>
  </si>
  <si>
    <t xml:space="preserve">http://n-fire.ru/shop/rimskie-svechi/kaleydoskop.html </t>
  </si>
  <si>
    <t>НФ5026</t>
  </si>
  <si>
    <t>Залпы радости</t>
  </si>
  <si>
    <t xml:space="preserve">http://n-fire.ru/shop/rimskie-svechi/zalpy-radosti.html </t>
  </si>
  <si>
    <t>НФ5030</t>
  </si>
  <si>
    <t>Форсаж</t>
  </si>
  <si>
    <t xml:space="preserve">http://n-fire.ru/shop/rimskie-svechi/forsazh.html  </t>
  </si>
  <si>
    <t>НФ5040</t>
  </si>
  <si>
    <t>Энергия</t>
  </si>
  <si>
    <t xml:space="preserve">http://n-fire.ru/shop/rimskie-svechi/energiya.html </t>
  </si>
  <si>
    <t>Тонкий картон</t>
  </si>
  <si>
    <t>НФ7002</t>
  </si>
  <si>
    <t>Смайлики</t>
  </si>
  <si>
    <t xml:space="preserve">http://n-fire.ru/shop/batarei-salyutov/smayliki.html </t>
  </si>
  <si>
    <t>НФ7006</t>
  </si>
  <si>
    <t>Карамельки</t>
  </si>
  <si>
    <t xml:space="preserve">http://n-fire.ru/shop/batarei-salyutov/karamelki.html </t>
  </si>
  <si>
    <t>НФ7010</t>
  </si>
  <si>
    <t>Снежинки</t>
  </si>
  <si>
    <t xml:space="preserve">http://n-fire.ru/shop/batarei-salyutov/snezhinki.html </t>
  </si>
  <si>
    <t>НФ7012</t>
  </si>
  <si>
    <t>Теремок</t>
  </si>
  <si>
    <t>150</t>
  </si>
  <si>
    <t>http://n-fire.ru/shop/batarei-salyutov/teremok.html</t>
  </si>
  <si>
    <t>НФ7014</t>
  </si>
  <si>
    <t>Сердечки</t>
  </si>
  <si>
    <t xml:space="preserve">http://n-fire.ru/shop/batarei-salyutov/serdechki.html </t>
  </si>
  <si>
    <t>НФ7018</t>
  </si>
  <si>
    <t xml:space="preserve">http://n-fire.ru/shop/batarei-salyutov/raduga.html </t>
  </si>
  <si>
    <t>НФ7022</t>
  </si>
  <si>
    <t xml:space="preserve">http://n-fire.ru/shop/batarei-salyutov/zazhigatelnyy-tanets.html </t>
  </si>
  <si>
    <t>НФ7026</t>
  </si>
  <si>
    <t>Поздравляю!</t>
  </si>
  <si>
    <t xml:space="preserve">http://n-fire.ru/shop/batarei-salyutov/pozdravlyayu.html </t>
  </si>
  <si>
    <t>НФ7030</t>
  </si>
  <si>
    <t>Зимушка</t>
  </si>
  <si>
    <t xml:space="preserve">http://n-fire.ru/shop/batarei-salyutov/zimushka.html </t>
  </si>
  <si>
    <t>НФ7034</t>
  </si>
  <si>
    <t>Хрустальные узоры</t>
  </si>
  <si>
    <t>8</t>
  </si>
  <si>
    <t xml:space="preserve">http://n-fire.ru/shop/batarei-salyutov/khrustalnye-uzory.html </t>
  </si>
  <si>
    <t>НФ7038</t>
  </si>
  <si>
    <t>Мандаринки</t>
  </si>
  <si>
    <t xml:space="preserve">http://n-fire.ru/shop/batarei-salyutov/mandarinki.html </t>
  </si>
  <si>
    <t>НФ7040</t>
  </si>
  <si>
    <t>Хоровод</t>
  </si>
  <si>
    <t>http://n-fire.ru/shop/batarei-salyutov/khorovod.html</t>
  </si>
  <si>
    <t>НФ7044</t>
  </si>
  <si>
    <t>Звездный</t>
  </si>
  <si>
    <t>http://n-fire.ru/shop/batarei-salyutov/grandioznyy-salyut.html</t>
  </si>
  <si>
    <t>НФ7046</t>
  </si>
  <si>
    <t>Снегурка</t>
  </si>
  <si>
    <t xml:space="preserve">http://n-fire.ru/shop/batarei-salyutov/snegurka.html </t>
  </si>
  <si>
    <t>НФ7048</t>
  </si>
  <si>
    <t>Карнавальная ночь</t>
  </si>
  <si>
    <t>http://n-fire.ru/shop/batarei-salyutov/karnavalnaya-noch.html?sphrase_id=11938</t>
  </si>
  <si>
    <t>НФ7050</t>
  </si>
  <si>
    <t>Рождество</t>
  </si>
  <si>
    <t xml:space="preserve">http://n-fire.ru/shop/batarei-salyutov/rozhdestvo.html </t>
  </si>
  <si>
    <t>НФ7052</t>
  </si>
  <si>
    <t>Золотая рыбка</t>
  </si>
  <si>
    <t>http://n-fire.ru/shop/batarei-salyutov/zolotaya-rybka.html</t>
  </si>
  <si>
    <t>НФ7054</t>
  </si>
  <si>
    <t>Морозные кружева</t>
  </si>
  <si>
    <t xml:space="preserve">http://n-fire.ru/shop/batarei-salyutov/moroznye-kruzheva.html </t>
  </si>
  <si>
    <t>НФ7058</t>
  </si>
  <si>
    <t>Небесная лазурь</t>
  </si>
  <si>
    <t>Плотный картон</t>
  </si>
  <si>
    <t xml:space="preserve">http://n-fire.ru/shop/batarei-salyutov/nebesnaya-lazur.html </t>
  </si>
  <si>
    <t>НФ7100</t>
  </si>
  <si>
    <t>Ёлочки</t>
  </si>
  <si>
    <t xml:space="preserve">http://n-fire.ru/shop/batarei-salyutov/yelochki.html </t>
  </si>
  <si>
    <t>НФ7104</t>
  </si>
  <si>
    <t>Палитра</t>
  </si>
  <si>
    <t xml:space="preserve">http://n-fire.ru/shop/batarei-salyutov/palitra.html </t>
  </si>
  <si>
    <t>НФ7106</t>
  </si>
  <si>
    <t>Колокольчики</t>
  </si>
  <si>
    <t xml:space="preserve"> 20/1</t>
  </si>
  <si>
    <t xml:space="preserve">http://n-fire.ru/shop/batarei-salyutov/kolokolchiki.html  </t>
  </si>
  <si>
    <t>НФ7108</t>
  </si>
  <si>
    <t>Конфетти</t>
  </si>
  <si>
    <t xml:space="preserve">http://n-fire.ru/shop/batarei-salyutov/konfetti.html </t>
  </si>
  <si>
    <t>НФ7120</t>
  </si>
  <si>
    <t>Матрица</t>
  </si>
  <si>
    <t xml:space="preserve">http://n-fire.ru/shop/batarei-salyutov/matritsa.html </t>
  </si>
  <si>
    <t>НФ7122</t>
  </si>
  <si>
    <t>Скоморошки</t>
  </si>
  <si>
    <t>175</t>
  </si>
  <si>
    <t>http://n-fire.ru/shop/batarei-salyutov/skomoroshki.html</t>
  </si>
  <si>
    <t>НФ7124</t>
  </si>
  <si>
    <t>Граффити</t>
  </si>
  <si>
    <t xml:space="preserve">http://n-fire.ru/shop/batarei-salyutov/graffiti.html </t>
  </si>
  <si>
    <t>НФ7130</t>
  </si>
  <si>
    <t>Брызги шампанского</t>
  </si>
  <si>
    <t>http://n-fire.ru/shop/batarei-salyutov/bryzgi-shampanskogo.html</t>
  </si>
  <si>
    <t>НФ7132</t>
  </si>
  <si>
    <t>Лучший подарок</t>
  </si>
  <si>
    <t xml:space="preserve">http://n-fire.ru/shop/batarei-salyutov/luchshiy-podarok.html </t>
  </si>
  <si>
    <t>НФ7134</t>
  </si>
  <si>
    <t>Новогоднее созвездие</t>
  </si>
  <si>
    <t>170</t>
  </si>
  <si>
    <t>http://n-fire.ru/shop/batarei-salyutov/novogodnee-sozvezdie.html</t>
  </si>
  <si>
    <t>НФ7136</t>
  </si>
  <si>
    <t>Новогодний</t>
  </si>
  <si>
    <t xml:space="preserve">http://n-fire.ru/shop/batarei-salyutov/novogodniy.html </t>
  </si>
  <si>
    <t>НФ7138</t>
  </si>
  <si>
    <t>Веселый праздник</t>
  </si>
  <si>
    <t>http://n-fire.ru/shop/batarei-salyutov/veselyy-prazdnik.html</t>
  </si>
  <si>
    <t>НФ7140</t>
  </si>
  <si>
    <t>Праздничное настроение</t>
  </si>
  <si>
    <t xml:space="preserve">http://n-fire.ru/shop/batarei-salyutov/prazdnichnoe-nastroenie.html </t>
  </si>
  <si>
    <t>НФ7144</t>
  </si>
  <si>
    <t>Карнавал</t>
  </si>
  <si>
    <t xml:space="preserve">http://n-fire.ru/shop/batarei-salyutov/karnaval.html  </t>
  </si>
  <si>
    <t>НФ7148</t>
  </si>
  <si>
    <t>С любовью</t>
  </si>
  <si>
    <t xml:space="preserve">http://n-fire.ru/shop/batarei-salyutov/s-lyubovyu.html </t>
  </si>
  <si>
    <t>НФ7149</t>
  </si>
  <si>
    <t>Казачок</t>
  </si>
  <si>
    <t>2</t>
  </si>
  <si>
    <t>http://n-fire.ru/shop/batarei-salyutov/kazachok.html</t>
  </si>
  <si>
    <t>НФ7202</t>
  </si>
  <si>
    <t>Волшебный ларец</t>
  </si>
  <si>
    <t>http://n-fire.ru/shop/batarei-salyutov/volshebnyy-larets.html</t>
  </si>
  <si>
    <t>НФ7228</t>
  </si>
  <si>
    <t>Леденцы</t>
  </si>
  <si>
    <t xml:space="preserve">http://n-fire.ru/shop/batarei-salyutov/ledentsy.html </t>
  </si>
  <si>
    <t>НФ7250</t>
  </si>
  <si>
    <t>Куранты</t>
  </si>
  <si>
    <t>http://n-fire.ru/shop/batarei-salyutov/kuranty.html</t>
  </si>
  <si>
    <t>НФ7300</t>
  </si>
  <si>
    <t>Новогодняя сказка</t>
  </si>
  <si>
    <t xml:space="preserve">http://n-fire.ru/shop/batarei-salyutov/novogodnyaya-skazka.html </t>
  </si>
  <si>
    <t>НФ7302</t>
  </si>
  <si>
    <t>Новогодняя забава</t>
  </si>
  <si>
    <t>http://n-fire.ru/shop/batarei-salyutov/novogodnyaya-zabava.html</t>
  </si>
  <si>
    <t>НФ7312</t>
  </si>
  <si>
    <t>Королевский салют</t>
  </si>
  <si>
    <t xml:space="preserve">http://n-fire.ru/shop/batarei-salyutov/korolevskiy-salyut.html </t>
  </si>
  <si>
    <t>НФ7282</t>
  </si>
  <si>
    <t>Уральские самоцветы</t>
  </si>
  <si>
    <t>http://n-fire.ru/shop/batarei-salyutov/uralskie-samotsvety.html</t>
  </si>
  <si>
    <t>http://n-fire.ru/shop/fontany/ozornik-novinka-2022.html</t>
  </si>
  <si>
    <t>Озорник</t>
  </si>
  <si>
    <t>конус 4"</t>
  </si>
  <si>
    <t>190</t>
  </si>
  <si>
    <t>www.n-fire.ru</t>
  </si>
  <si>
    <t>ЗАКАЗ, трансп. кор</t>
  </si>
  <si>
    <t>Мин. ед.изм</t>
  </si>
  <si>
    <t>Ед. изм. в коробке</t>
  </si>
  <si>
    <t xml:space="preserve">Спец. характеристика </t>
  </si>
  <si>
    <t>Москва, Варшавское ш, 37А  оф. 204</t>
  </si>
  <si>
    <t>Тел. +7(968) 922-0707 ;  +7(968) 922-0808;  +7(968) 922-0909</t>
  </si>
  <si>
    <t>Сумма со скидкой</t>
  </si>
  <si>
    <t>Цена за  ед. изм. (БАЗА)</t>
  </si>
  <si>
    <t>Цена за  ед. изм с УЧЕТОМ СКИДОК</t>
  </si>
  <si>
    <t>Цена за трансп. кор. (БАЗА)</t>
  </si>
  <si>
    <t>НФ4042</t>
  </si>
  <si>
    <t>Дракоша</t>
  </si>
  <si>
    <t>конус 8"</t>
  </si>
  <si>
    <t>12/4</t>
  </si>
  <si>
    <t>НФ5006</t>
  </si>
  <si>
    <t>Котофей</t>
  </si>
  <si>
    <t>НФ7129</t>
  </si>
  <si>
    <t>НФ7131</t>
  </si>
  <si>
    <t>НФ7205</t>
  </si>
  <si>
    <t>НФ7206</t>
  </si>
  <si>
    <t>НФ7207</t>
  </si>
  <si>
    <t>Дед Морозец</t>
  </si>
  <si>
    <t>НФ7233</t>
  </si>
  <si>
    <t>НФ7242</t>
  </si>
  <si>
    <t>НФ7247</t>
  </si>
  <si>
    <t>Веселый хоровод</t>
  </si>
  <si>
    <t>Пора чудес</t>
  </si>
  <si>
    <t xml:space="preserve">Снежная сказка </t>
  </si>
  <si>
    <t>Магия праздника</t>
  </si>
  <si>
    <t xml:space="preserve">Пушистые снежинки </t>
  </si>
  <si>
    <t>Ёлочка, гори!</t>
  </si>
  <si>
    <t>Зимние фантазии</t>
  </si>
  <si>
    <t>Тонкий картон модуль</t>
  </si>
  <si>
    <t>Ваша скидка :</t>
  </si>
  <si>
    <t>Глянцевая бумага</t>
  </si>
  <si>
    <t xml:space="preserve">https://www.n-fire.ru/shop/fontany/drakosha.html </t>
  </si>
  <si>
    <t xml:space="preserve">https://www.n-fire.ru/shop/rimskie-svechi/kotofey.html </t>
  </si>
  <si>
    <t xml:space="preserve">https://www.n-fire.ru/shop/batarei-salyutov/pora-chudes.html </t>
  </si>
  <si>
    <t xml:space="preserve">https://www.n-fire.ru/shop/batarei-salyutov/snezhnaya-skazka.html </t>
  </si>
  <si>
    <t xml:space="preserve">https://www.n-fire.ru/shop/batarei-salyutov/magiya-prazdnika.html </t>
  </si>
  <si>
    <t xml:space="preserve">https://www.n-fire.ru/shop/batarei-salyutov/pushistye-snezhinki.html </t>
  </si>
  <si>
    <t xml:space="preserve">https://www.n-fire.ru/shop/batarei-salyutov/ded-morozets.html </t>
  </si>
  <si>
    <t xml:space="preserve">https://www.n-fire.ru/shop/batarei-salyutov/yelochka-gori.html </t>
  </si>
  <si>
    <t xml:space="preserve">https://www.n-fire.ru/shop/batarei-salyutov/veselyy-khorovod.html </t>
  </si>
  <si>
    <t>https://www.n-fire.ru/shop/batarei-salyutov/zimnie-fantazii.html</t>
  </si>
  <si>
    <t>Видео (RU TUBE)</t>
  </si>
  <si>
    <t xml:space="preserve">https://rutube.ru/video/f56b7021e914e84cdb3c11b33b3338aa/ </t>
  </si>
  <si>
    <t xml:space="preserve">https://rutube.ru/video/263c8d46351f6d4bf658c7b19fdbe66e/  </t>
  </si>
  <si>
    <t xml:space="preserve">https://rutube.ru/video/31af812ff1489e187e202f190d7f64b6/ </t>
  </si>
  <si>
    <t xml:space="preserve">https://rutube.ru/video/53bb5ee1dbce22ca53702b44657bd269/?r=plemwd  </t>
  </si>
  <si>
    <t xml:space="preserve">https://rutube.ru/video/c63b04d4af4221bb0537ce303d086792/?r=plemwd  </t>
  </si>
  <si>
    <t xml:space="preserve">https://rutube.ru/video/ccc6c69f95987e24fe61efad08cc113c/?r=plemwd  </t>
  </si>
  <si>
    <t xml:space="preserve">https://rutube.ru/video/d8ab6acd5909a5da3e73e1629d53cfcd/?r=plemwd  </t>
  </si>
  <si>
    <t xml:space="preserve">https://rutube.ru/video/0499cb0c95ee89d2447d3c21548feefe/?r=plemwd  </t>
  </si>
  <si>
    <t xml:space="preserve">https://rutube.ru/video/bdf0ce99fce4680dab028698719dd255/?r=plemwd  </t>
  </si>
  <si>
    <t xml:space="preserve">https://rutube.ru/video/01248d1f602c42e53f40a5eb46665ad1/?r=plemwd  </t>
  </si>
  <si>
    <t xml:space="preserve">https://rutube.ru/video/8da2dbeb3819bd40f33cb16b93633630/?r=plemwd  </t>
  </si>
  <si>
    <t xml:space="preserve">https://rutube.ru/video/f12ed8f28de2739736738fc3d1eb82b1/?r=plemwd  </t>
  </si>
  <si>
    <t xml:space="preserve">https://rutube.ru/video/37f52a96645d07d19afc5964986d71c7/?r=plemwd  </t>
  </si>
  <si>
    <t xml:space="preserve">https://rutube.ru/video/0eafc255ed1035b52b20288d574c28ec/?r=plemwd  </t>
  </si>
  <si>
    <t xml:space="preserve">https://rutube.ru/video/292d26298aee5e90c8205d98068b92a9/?r=plemwd </t>
  </si>
  <si>
    <t xml:space="preserve">https://rutube.ru/video/f18344f41b2364ec0ad3ac394ed066c2/?r=plemwd  </t>
  </si>
  <si>
    <t xml:space="preserve">https://rutube.ru/video/9137643ff4decd758a7fe69eefa92e23/?r=plemwd  </t>
  </si>
  <si>
    <t xml:space="preserve">https://rutube.ru/video/3070b7fcc6f815646ad0e5035fc69301/?r=plemwd  </t>
  </si>
  <si>
    <t xml:space="preserve">https://rutube.ru/video/6470afe573a01f0aea6924bda0ae4fa9/?r=plemwd  </t>
  </si>
  <si>
    <t xml:space="preserve">https://rutube.ru/video/040799901077c7b5031664e55bd9d420/?r=plemwd  </t>
  </si>
  <si>
    <t xml:space="preserve">https://rutube.ru/video/2924bc780dc3d4a60ebe6d9b099c5607/?r=plemwd </t>
  </si>
  <si>
    <t xml:space="preserve">https://rutube.ru/video/52ed850d25f1e4937df8e55dcee3bbcb/?r=plemwd  </t>
  </si>
  <si>
    <t xml:space="preserve">https://rutube.ru/video/9a9f51c525b36a9c08ebe2618a267c16/?r=plemwd  </t>
  </si>
  <si>
    <t xml:space="preserve">https://rutube.ru/video/8b3c3d4d1ebd3eb7a7d1d7fa4198c6dd/?r=plemwd  </t>
  </si>
  <si>
    <t xml:space="preserve">https://rutube.ru/video/26bf3d1a50605c7b7618b6a129288859/?r=plemwd  </t>
  </si>
  <si>
    <t xml:space="preserve">https://rutube.ru/video/886eeb35d694fc614211ea4f9fb4a7cb/?r=plemwd  </t>
  </si>
  <si>
    <t xml:space="preserve">https://rutube.ru/video/c9cc773fe6e96ed0fc0386203f23a0b1/?r=plemwd   </t>
  </si>
  <si>
    <t xml:space="preserve">https://rutube.ru/video/55cb7dafe07c17d230aba88b7bcf659e/?r=plemwd  </t>
  </si>
  <si>
    <t xml:space="preserve">https://rutube.ru/video/a7f9dda734df3ad9be1b7898972a6dbc/?r=plemwd </t>
  </si>
  <si>
    <t xml:space="preserve">https://rutube.ru/video/315a5fa2466ee3bf03869f2576089a36/?r=plemwd </t>
  </si>
  <si>
    <t xml:space="preserve">https://rutube.ru/video/0398be87e7ff507ace462ddd7c02de61/?r=plemwd  </t>
  </si>
  <si>
    <t xml:space="preserve">https://rutube.ru/video/6b4f4eb1c6ec659aee7eeb0128702462/?r=plemwd </t>
  </si>
  <si>
    <t xml:space="preserve">https://rutube.ru/video/2a401a296ab843e29d1ac87e05de319c/?r=plemwd </t>
  </si>
  <si>
    <t xml:space="preserve">https://rutube.ru/video/6656d14236baeb111a7d4551bfc11d1c/?r=plemwd </t>
  </si>
  <si>
    <t xml:space="preserve">https://rutube.ru/video/aa239103fa1da8e75c50425eee3c9d73/?r=plemwd  </t>
  </si>
  <si>
    <t xml:space="preserve">https://rutube.ru/video/b7507b24d54759d1b6f07c65748963b7/?r=plemwd  </t>
  </si>
  <si>
    <t xml:space="preserve">https://rutube.ru/video/ab71ee683a94d181b315458ed47de810/?r=plemwd </t>
  </si>
  <si>
    <t xml:space="preserve">https://rutube.ru/video/97480591601f11acc06f6655e2b98dfd/?r=plemwd </t>
  </si>
  <si>
    <t xml:space="preserve">https://rutube.ru/video/62e55c52da16adb366a4e81f97f34ef5/?r=plemwd </t>
  </si>
  <si>
    <t xml:space="preserve">https://rutube.ru/video/883e9ae76ab90b59919c95a61e1637d1/?r=plemwd </t>
  </si>
  <si>
    <t xml:space="preserve">https://rutube.ru/video/61003dc33e5ffd731b6879832024590a/?r=plemwd </t>
  </si>
  <si>
    <t xml:space="preserve">https://rutube.ru/video/34a24d621d570dfd8ad35631ca8bec80/?r=plemwd </t>
  </si>
  <si>
    <t xml:space="preserve">https://rutube.ru/video/f900d8761dc16ae4e18de32e65bf9174/?r=plemwd </t>
  </si>
  <si>
    <t xml:space="preserve">https://rutube.ru/video/ddb4df499bd8a244795144254175a3ed/?r=plemwd </t>
  </si>
  <si>
    <t>Распродажа!</t>
  </si>
  <si>
    <t xml:space="preserve">                                                                Модуль</t>
  </si>
  <si>
    <t xml:space="preserve">                                                             Модуль</t>
  </si>
  <si>
    <t>https://rutube.ru/video/3078ccac7bd07327b115951c2292833b/</t>
  </si>
  <si>
    <t>https://rutube.ru/video/0d1857a2d98ffbba47f8e352c514e065/</t>
  </si>
  <si>
    <t>https://rutube.ru/video/a10e25e1b27319af5e0aa46ab87d6a64/</t>
  </si>
  <si>
    <t>https://rutube.ru/video/491666f2373a8cf710cc0c5478f16acd/</t>
  </si>
  <si>
    <t>https://rutube.ru/video/d32c8bec6a1d1163074e043353d84d4b/</t>
  </si>
  <si>
    <t>https://rutube.ru/video/dad493a8a3172107f33efa3b72107daa/</t>
  </si>
  <si>
    <t>https://rutube.ru/video/262d7a5d97a16c1643926e478f27649d/</t>
  </si>
  <si>
    <t>НФ7264</t>
  </si>
  <si>
    <t xml:space="preserve">http://n-fire.ru/shop/batarei-salyutov/parad-planet.html </t>
  </si>
  <si>
    <t xml:space="preserve">https://rutube.ru/video/5250bb2e4517e9d5284257148039731a/?r=plemwd  </t>
  </si>
  <si>
    <t>Парад планет</t>
  </si>
  <si>
    <t>https://rutube.ru/video/979bf006add2b4b1862dcbfa05aa0131/</t>
  </si>
  <si>
    <t>https://rutube.ru/video/c80a145e2a22374dda43c9b7793a2b58/</t>
  </si>
  <si>
    <t>https://rutube.ru/video/31dc91fc4af19523692d3ea2fba75468/</t>
  </si>
  <si>
    <t>https://rutube.ru/video/0c7e075baac19ce41773c363575f5b09/</t>
  </si>
  <si>
    <t>https://rutube.ru/video/3849d40fef7aacb9f5337c91c37c8b6e/</t>
  </si>
  <si>
    <t>https://rutube.ru/video/a8bceb2c18a7eba66d8b5216c36bd804/</t>
  </si>
  <si>
    <t>https://rutube.ru/video/2d7e993f2e035bc1495182c79a4a8541/</t>
  </si>
  <si>
    <t>https://rutube.ru/video/2e21f989ee1f0f4b8f3880fd392eb463/</t>
  </si>
  <si>
    <t>https://rutube.ru/video/9f8b0029c7b45505b2eea64a7fad9a88/</t>
  </si>
  <si>
    <t>https://rutube.ru/video/7da6d815aa8a478211c16d1d2aa41c47/</t>
  </si>
  <si>
    <t>https://rutube.ru/video/a3c7ce719e6138b77a1c17f133dc31c2/</t>
  </si>
  <si>
    <t>https://rutube.ru/video/169de19cdea9ca651ca5394a3cb2c7a3/</t>
  </si>
  <si>
    <t xml:space="preserve">                                                              Модуль</t>
  </si>
  <si>
    <t xml:space="preserve">                                                           Модуль</t>
  </si>
  <si>
    <t xml:space="preserve">                                                        Модуль</t>
  </si>
  <si>
    <t>Прайс-лист  от 23 января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</si>
</sst>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₽&quot;_-;\-* #,##0.00\ &quot;₽&quot;_-;_-* &quot;-&quot;??\ &quot;₽&quot;_-;_-@_-"/>
    <numFmt numFmtId="164" formatCode="_-* #,##0.00&quot;р.&quot;_-;\-* #,##0.00&quot;р.&quot;_-;_-* \-??&quot;р.&quot;_-;_-@_-"/>
    <numFmt numFmtId="165" formatCode="_-* #,##0.00\ _₽_-;\-* #,##0.00\ _₽_-;_-* \-??\ _₽_-;_-@_-"/>
    <numFmt numFmtId="166" formatCode="_-* #,##0.00&quot; ₽&quot;_-;\-* #,##0.00&quot; ₽&quot;_-;_-* \-??&quot; ₽&quot;_-;_-@_-"/>
    <numFmt numFmtId="167" formatCode="#,##0.00&quot; ₽&quot;"/>
    <numFmt numFmtId="168" formatCode="#,##0&quot; ₽&quot;"/>
    <numFmt numFmtId="169" formatCode="#,##0.00\ &quot;₽&quot;"/>
    <numFmt numFmtId="170" formatCode="#,##0.0&quot; ₽&quot;"/>
    <numFmt numFmtId="171" formatCode="[$-419]dd/mmm"/>
    <numFmt numFmtId="172" formatCode="[$-F800]dddd\,\ mmmm\ dd\,\ yyyy"/>
    <numFmt numFmtId="173" formatCode="_-* #,##0.0\ &quot;₽&quot;_-;\-* #,##0.0\ &quot;₽&quot;_-;_-* &quot;-&quot;??\ &quot;₽&quot;_-;_-@_-"/>
    <numFmt numFmtId="174" formatCode="_-* #,##0\ &quot;₽&quot;_-;\-* #,##0\ &quot;₽&quot;_-;_-* &quot;-&quot;??\ &quot;₽&quot;_-;_-@_-"/>
  </numFmts>
  <fonts count="91">
    <font>
      <sz val="11"/>
      <color rgb="FF333333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E"/>
      <charset val="204"/>
    </font>
    <font>
      <sz val="11"/>
      <color rgb="FFFFFFFF"/>
      <name val="Calibri"/>
      <family val="2"/>
      <charset val="204"/>
    </font>
    <font>
      <sz val="11"/>
      <color rgb="FF99CC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u/>
      <sz val="11"/>
      <color rgb="FF0000FF"/>
      <name val="Calibri"/>
      <family val="2"/>
      <charset val="1"/>
    </font>
    <font>
      <b/>
      <sz val="15"/>
      <color rgb="FFFF99CC"/>
      <name val="Calibri"/>
      <family val="2"/>
      <charset val="204"/>
    </font>
    <font>
      <b/>
      <sz val="13"/>
      <color rgb="FFFF99CC"/>
      <name val="Calibri"/>
      <family val="2"/>
      <charset val="204"/>
    </font>
    <font>
      <b/>
      <sz val="11"/>
      <color rgb="FFFF99CC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FF99CC"/>
      <name val="Cambria"/>
      <family val="2"/>
      <charset val="204"/>
    </font>
    <font>
      <sz val="11"/>
      <color rgb="FF00008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C0C0C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800000"/>
      <name val="Calibri"/>
      <family val="2"/>
      <charset val="204"/>
    </font>
    <font>
      <sz val="9"/>
      <name val="Arial Unicode MS"/>
      <family val="2"/>
      <charset val="204"/>
    </font>
    <font>
      <b/>
      <sz val="11"/>
      <name val="Arial"/>
      <family val="2"/>
      <charset val="204"/>
    </font>
    <font>
      <sz val="12"/>
      <name val="Arial Unicode MS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CC66"/>
      <name val="Arial"/>
      <family val="2"/>
      <charset val="204"/>
    </font>
    <font>
      <sz val="11"/>
      <color rgb="FF333333"/>
      <name val="Calibri"/>
      <family val="2"/>
      <charset val="204"/>
    </font>
    <font>
      <sz val="10"/>
      <name val="Arial Unicode MS"/>
      <family val="2"/>
      <charset val="204"/>
    </font>
    <font>
      <sz val="12"/>
      <name val="Arial"/>
      <family val="2"/>
      <charset val="204"/>
    </font>
    <font>
      <u/>
      <sz val="10"/>
      <color rgb="FF0563C1"/>
      <name val="Arial Unicode MS"/>
      <family val="2"/>
      <charset val="204"/>
    </font>
    <font>
      <b/>
      <sz val="9"/>
      <color rgb="FFFF0000"/>
      <name val="Arial"/>
      <family val="2"/>
      <charset val="204"/>
    </font>
    <font>
      <sz val="12"/>
      <color rgb="FF0000FF"/>
      <name val="Arial Unicode MS"/>
      <family val="2"/>
      <charset val="204"/>
    </font>
    <font>
      <u/>
      <sz val="10"/>
      <color rgb="FF0000FF"/>
      <name val="Arial Unicode MS"/>
      <family val="2"/>
      <charset val="204"/>
    </font>
    <font>
      <sz val="9"/>
      <name val="Arial"/>
      <family val="2"/>
      <charset val="204"/>
    </font>
    <font>
      <sz val="24"/>
      <color rgb="FFFF0000"/>
      <name val="Arial"/>
      <family val="2"/>
      <charset val="204"/>
    </font>
    <font>
      <b/>
      <sz val="14"/>
      <name val="Calibri"/>
      <family val="2"/>
      <charset val="204"/>
    </font>
    <font>
      <u/>
      <sz val="10"/>
      <color rgb="FF0000FF"/>
      <name val="Calibri"/>
      <family val="2"/>
      <charset val="1"/>
    </font>
    <font>
      <sz val="10"/>
      <color theme="0"/>
      <name val="Arial"/>
      <family val="2"/>
      <charset val="204"/>
    </font>
    <font>
      <b/>
      <sz val="22"/>
      <color rgb="FFE93F88"/>
      <name val="Garamond"/>
      <family val="1"/>
      <charset val="204"/>
    </font>
    <font>
      <sz val="22"/>
      <color rgb="FFE93F88"/>
      <name val="Garamond"/>
      <family val="1"/>
      <charset val="204"/>
    </font>
    <font>
      <b/>
      <sz val="14"/>
      <color rgb="FFFFFFFF"/>
      <name val="Arial"/>
      <family val="2"/>
      <charset val="204"/>
    </font>
    <font>
      <sz val="11"/>
      <color rgb="FFFFFFFF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9"/>
      <color rgb="FFFFFFFF"/>
      <name val="Arial Unicode MS"/>
      <family val="2"/>
      <charset val="204"/>
    </font>
    <font>
      <b/>
      <i/>
      <sz val="16"/>
      <color rgb="FFFFFFFF"/>
      <name val="Arial"/>
      <family val="2"/>
      <charset val="204"/>
    </font>
    <font>
      <b/>
      <sz val="9"/>
      <color rgb="FFFFFFFF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2"/>
      <color rgb="FFFFFFFF"/>
      <name val="Arial"/>
      <family val="2"/>
      <charset val="204"/>
    </font>
    <font>
      <sz val="14"/>
      <color rgb="FF0099FF"/>
      <name val="Arial"/>
      <family val="2"/>
      <charset val="204"/>
    </font>
    <font>
      <sz val="8"/>
      <color rgb="FF0099FF"/>
      <name val="Calibri"/>
      <family val="2"/>
      <charset val="204"/>
    </font>
    <font>
      <b/>
      <sz val="12"/>
      <color rgb="FFFF0000"/>
      <name val="Arial Unicode MS"/>
      <charset val="204"/>
    </font>
    <font>
      <b/>
      <sz val="14"/>
      <color rgb="FF0000FF"/>
      <name val="Arial"/>
      <family val="2"/>
      <charset val="204"/>
    </font>
    <font>
      <b/>
      <i/>
      <sz val="12"/>
      <color rgb="FF0000FF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1"/>
      <color rgb="FFFF0000"/>
      <name val="Arial Unicode MS"/>
      <charset val="204"/>
    </font>
    <font>
      <u/>
      <sz val="20"/>
      <color rgb="FF0000FF"/>
      <name val="Calibri"/>
      <family val="2"/>
      <charset val="1"/>
    </font>
    <font>
      <u/>
      <sz val="10"/>
      <color rgb="FF0000FF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20"/>
      <color rgb="FF0000FF"/>
      <name val="Calibri Light"/>
      <family val="2"/>
      <charset val="204"/>
    </font>
    <font>
      <sz val="20"/>
      <color rgb="FF0000FF"/>
      <name val="Calibri Light"/>
      <family val="2"/>
      <charset val="204"/>
    </font>
    <font>
      <sz val="14"/>
      <color rgb="FF0000FF"/>
      <name val="Calibri Light"/>
      <family val="2"/>
      <charset val="204"/>
    </font>
    <font>
      <sz val="11"/>
      <color rgb="FF0000FF"/>
      <name val="Calibri Light"/>
      <family val="2"/>
      <charset val="204"/>
    </font>
    <font>
      <sz val="8"/>
      <color rgb="FF0000FF"/>
      <name val="Calibri Light"/>
      <family val="2"/>
      <charset val="204"/>
    </font>
    <font>
      <i/>
      <sz val="20"/>
      <color rgb="FF0000FF"/>
      <name val="Calibri Light"/>
      <family val="2"/>
      <charset val="204"/>
    </font>
    <font>
      <i/>
      <sz val="11"/>
      <color rgb="FF0000FF"/>
      <name val="Calibri Light"/>
      <family val="2"/>
      <charset val="204"/>
    </font>
    <font>
      <b/>
      <i/>
      <sz val="11"/>
      <color rgb="FF0000FF"/>
      <name val="Calibri Light"/>
      <family val="2"/>
      <charset val="204"/>
    </font>
    <font>
      <sz val="10"/>
      <name val="Arial Cyr"/>
      <family val="2"/>
      <charset val="204"/>
    </font>
    <font>
      <sz val="12"/>
      <name val="宋体"/>
      <family val="3"/>
      <charset val="134"/>
    </font>
    <font>
      <sz val="10"/>
      <name val="Helv"/>
      <family val="2"/>
    </font>
    <font>
      <sz val="12"/>
      <name val="宋体"/>
      <charset val="134"/>
    </font>
    <font>
      <sz val="11"/>
      <color theme="1"/>
      <name val="Calibri"/>
      <family val="2"/>
      <charset val="134"/>
      <scheme val="minor"/>
    </font>
    <font>
      <sz val="11"/>
      <color indexed="8"/>
      <name val="宋体"/>
      <charset val="134"/>
    </font>
    <font>
      <sz val="12"/>
      <name val="宋体"/>
    </font>
    <font>
      <sz val="11"/>
      <color indexed="8"/>
      <name val="Calibri"/>
      <family val="2"/>
    </font>
    <font>
      <sz val="11"/>
      <color theme="1"/>
      <name val="Tahoma"/>
      <family val="2"/>
    </font>
    <font>
      <sz val="11"/>
      <color indexed="8"/>
      <name val="Tahoma"/>
      <family val="2"/>
      <charset val="134"/>
    </font>
    <font>
      <sz val="11"/>
      <color indexed="8"/>
      <name val="Calibri"/>
      <family val="2"/>
      <charset val="204"/>
    </font>
    <font>
      <sz val="10"/>
      <name val="Arial"/>
      <family val="2"/>
    </font>
    <font>
      <b/>
      <sz val="16"/>
      <color rgb="FFFF0000"/>
      <name val="Arial Unicode MS"/>
      <charset val="204"/>
    </font>
    <font>
      <b/>
      <sz val="12"/>
      <color rgb="FF00B050"/>
      <name val="Arial Unicode MS"/>
      <charset val="204"/>
    </font>
    <font>
      <b/>
      <sz val="12"/>
      <color rgb="FF00B050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color rgb="FFFFFFFF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008080"/>
        <bgColor rgb="FF0066CC"/>
      </patternFill>
    </fill>
    <fill>
      <patternFill patternType="solid">
        <fgColor rgb="FF333333"/>
        <bgColor rgb="FF333300"/>
      </patternFill>
    </fill>
    <fill>
      <patternFill patternType="solid">
        <fgColor rgb="FF00CCFF"/>
        <bgColor rgb="FF00B0F0"/>
      </patternFill>
    </fill>
    <fill>
      <patternFill patternType="solid">
        <fgColor rgb="FFFFFF99"/>
        <bgColor rgb="FFFFFFCC"/>
      </patternFill>
    </fill>
    <fill>
      <patternFill patternType="solid">
        <fgColor rgb="FFFF8080"/>
        <bgColor rgb="FFFF99CC"/>
      </patternFill>
    </fill>
    <fill>
      <patternFill patternType="solid">
        <fgColor rgb="FFFFFFFF"/>
        <bgColor rgb="FFF2F2F2"/>
      </patternFill>
    </fill>
    <fill>
      <patternFill patternType="solid">
        <fgColor rgb="FF993366"/>
        <bgColor rgb="FF993366"/>
      </patternFill>
    </fill>
    <fill>
      <patternFill patternType="solid">
        <fgColor rgb="FFFFFFCC"/>
        <bgColor rgb="FFFFFFFF"/>
      </patternFill>
    </fill>
    <fill>
      <patternFill patternType="solid">
        <fgColor rgb="FF00FFFF"/>
        <bgColor rgb="FF00CCFF"/>
      </patternFill>
    </fill>
    <fill>
      <patternFill patternType="solid">
        <fgColor rgb="FFFFCC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CC"/>
        <bgColor rgb="FFF2F2F2"/>
      </patternFill>
    </fill>
    <fill>
      <patternFill patternType="solid">
        <fgColor rgb="FF0000FF"/>
        <bgColor rgb="FFFF8080"/>
      </patternFill>
    </fill>
    <fill>
      <patternFill patternType="solid">
        <fgColor rgb="FF0000FF"/>
        <bgColor rgb="FFF2F2F2"/>
      </patternFill>
    </fill>
  </fills>
  <borders count="40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008080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medium">
        <color rgb="FFCCFFFF"/>
      </bottom>
      <diagonal/>
    </border>
    <border>
      <left/>
      <right/>
      <top style="thin">
        <color rgb="FF008080"/>
      </top>
      <bottom style="double">
        <color rgb="FF00808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010DF5"/>
      </left>
      <right/>
      <top/>
      <bottom style="thin">
        <color auto="1"/>
      </bottom>
      <diagonal/>
    </border>
    <border>
      <left style="thin">
        <color rgb="FF010DF5"/>
      </left>
      <right style="double">
        <color rgb="FF010DF5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 style="double">
        <color rgb="FF010DF5"/>
      </right>
      <top style="double">
        <color rgb="FF0000FF"/>
      </top>
      <bottom style="double">
        <color rgb="FF0000FF"/>
      </bottom>
      <diagonal/>
    </border>
    <border>
      <left style="double">
        <color rgb="FF010DF5"/>
      </left>
      <right style="double">
        <color rgb="FF010DF5"/>
      </right>
      <top style="double">
        <color rgb="FF0000FF"/>
      </top>
      <bottom style="double">
        <color rgb="FF0000FF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double">
        <color rgb="FF010DF5"/>
      </left>
      <right/>
      <top style="double">
        <color rgb="FF010DF5"/>
      </top>
      <bottom style="thin">
        <color indexed="64"/>
      </bottom>
      <diagonal/>
    </border>
    <border>
      <left style="thin">
        <color indexed="64"/>
      </left>
      <right style="double">
        <color rgb="FF010DF5"/>
      </right>
      <top style="double">
        <color rgb="FF010DF5"/>
      </top>
      <bottom style="thin">
        <color indexed="64"/>
      </bottom>
      <diagonal/>
    </border>
    <border>
      <left style="thin">
        <color indexed="64"/>
      </left>
      <right style="double">
        <color rgb="FF010DF5"/>
      </right>
      <top style="thin">
        <color indexed="64"/>
      </top>
      <bottom style="thin">
        <color auto="1"/>
      </bottom>
      <diagonal/>
    </border>
  </borders>
  <cellStyleXfs count="278">
    <xf numFmtId="0" fontId="0" fillId="0" borderId="0"/>
    <xf numFmtId="9" fontId="31" fillId="0" borderId="0" applyBorder="0" applyProtection="0"/>
    <xf numFmtId="0" fontId="8" fillId="0" borderId="0" applyBorder="0" applyProtection="0"/>
    <xf numFmtId="0" fontId="3" fillId="0" borderId="0"/>
    <xf numFmtId="0" fontId="4" fillId="2" borderId="0" applyBorder="0" applyProtection="0"/>
    <xf numFmtId="0" fontId="4" fillId="3" borderId="0" applyBorder="0" applyProtection="0"/>
    <xf numFmtId="0" fontId="4" fillId="4" borderId="0" applyBorder="0" applyProtection="0"/>
    <xf numFmtId="0" fontId="4" fillId="5" borderId="0" applyBorder="0" applyProtection="0"/>
    <xf numFmtId="0" fontId="4" fillId="2" borderId="0" applyBorder="0" applyProtection="0"/>
    <xf numFmtId="0" fontId="4" fillId="3" borderId="0" applyBorder="0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5" fillId="6" borderId="1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6" fillId="7" borderId="2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7" fillId="7" borderId="1" applyProtection="0"/>
    <xf numFmtId="0" fontId="8" fillId="0" borderId="0" applyBorder="0" applyProtection="0"/>
    <xf numFmtId="164" fontId="31" fillId="0" borderId="0" applyBorder="0" applyProtection="0"/>
    <xf numFmtId="164" fontId="31" fillId="0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1" fillId="0" borderId="0" applyBorder="0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6" fillId="0" borderId="6" applyProtection="0"/>
    <xf numFmtId="0" fontId="12" fillId="8" borderId="7" applyProtection="0"/>
    <xf numFmtId="0" fontId="13" fillId="0" borderId="0" applyBorder="0" applyProtection="0"/>
    <xf numFmtId="0" fontId="14" fillId="9" borderId="0" applyBorder="0" applyProtection="0"/>
    <xf numFmtId="0" fontId="15" fillId="0" borderId="0"/>
    <xf numFmtId="0" fontId="15" fillId="0" borderId="0"/>
    <xf numFmtId="0" fontId="16" fillId="0" borderId="0">
      <alignment horizontal="left"/>
    </xf>
    <xf numFmtId="0" fontId="31" fillId="0" borderId="0"/>
    <xf numFmtId="0" fontId="15" fillId="0" borderId="0"/>
    <xf numFmtId="0" fontId="17" fillId="10" borderId="0" applyBorder="0" applyProtection="0"/>
    <xf numFmtId="0" fontId="18" fillId="0" borderId="0" applyBorder="0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0" fontId="31" fillId="9" borderId="8" applyProtection="0"/>
    <xf numFmtId="9" fontId="31" fillId="0" borderId="0" applyBorder="0" applyProtection="0"/>
    <xf numFmtId="9" fontId="31" fillId="0" borderId="0" applyBorder="0" applyProtection="0"/>
    <xf numFmtId="0" fontId="19" fillId="0" borderId="9" applyProtection="0"/>
    <xf numFmtId="0" fontId="19" fillId="0" borderId="0" applyBorder="0" applyProtection="0"/>
    <xf numFmtId="165" fontId="31" fillId="0" borderId="0" applyBorder="0" applyProtection="0"/>
    <xf numFmtId="165" fontId="31" fillId="0" borderId="0" applyBorder="0" applyProtection="0"/>
    <xf numFmtId="0" fontId="20" fillId="11" borderId="0" applyBorder="0" applyProtection="0"/>
    <xf numFmtId="0" fontId="25" fillId="0" borderId="0">
      <alignment vertical="top"/>
    </xf>
    <xf numFmtId="0" fontId="32" fillId="0" borderId="0"/>
    <xf numFmtId="0" fontId="34" fillId="0" borderId="0" applyBorder="0" applyProtection="0"/>
    <xf numFmtId="0" fontId="27" fillId="0" borderId="17"/>
    <xf numFmtId="44" fontId="31" fillId="0" borderId="0" applyFont="0" applyFill="0" applyBorder="0" applyAlignment="0" applyProtection="0"/>
    <xf numFmtId="0" fontId="2" fillId="0" borderId="0"/>
    <xf numFmtId="0" fontId="63" fillId="0" borderId="0" applyNumberFormat="0" applyFill="0" applyBorder="0" applyAlignment="0" applyProtection="0"/>
    <xf numFmtId="0" fontId="64" fillId="0" borderId="0"/>
    <xf numFmtId="0" fontId="1" fillId="0" borderId="0"/>
    <xf numFmtId="0" fontId="74" fillId="0" borderId="0"/>
    <xf numFmtId="0" fontId="75" fillId="0" borderId="0"/>
    <xf numFmtId="0" fontId="1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8" fillId="0" borderId="0">
      <alignment vertical="center"/>
    </xf>
    <xf numFmtId="0" fontId="79" fillId="0" borderId="0">
      <alignment vertical="center"/>
    </xf>
    <xf numFmtId="0" fontId="80" fillId="0" borderId="0"/>
    <xf numFmtId="0" fontId="81" fillId="0" borderId="0"/>
    <xf numFmtId="0" fontId="77" fillId="0" borderId="0"/>
    <xf numFmtId="0" fontId="75" fillId="0" borderId="0">
      <alignment vertical="center"/>
    </xf>
    <xf numFmtId="0" fontId="77" fillId="0" borderId="0">
      <alignment vertical="center"/>
    </xf>
    <xf numFmtId="0" fontId="82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9" fillId="0" borderId="0">
      <alignment vertical="center"/>
    </xf>
    <xf numFmtId="0" fontId="77" fillId="0" borderId="0"/>
    <xf numFmtId="0" fontId="1" fillId="0" borderId="0">
      <alignment vertical="center"/>
    </xf>
    <xf numFmtId="0" fontId="83" fillId="0" borderId="0">
      <alignment vertical="center"/>
    </xf>
    <xf numFmtId="0" fontId="77" fillId="0" borderId="0">
      <alignment vertical="top"/>
    </xf>
    <xf numFmtId="0" fontId="75" fillId="0" borderId="0"/>
    <xf numFmtId="0" fontId="77" fillId="0" borderId="0">
      <alignment vertical="top"/>
    </xf>
    <xf numFmtId="0" fontId="84" fillId="0" borderId="0"/>
    <xf numFmtId="0" fontId="16" fillId="0" borderId="0"/>
    <xf numFmtId="0" fontId="77" fillId="0" borderId="0"/>
    <xf numFmtId="0" fontId="79" fillId="0" borderId="0">
      <alignment vertical="center"/>
    </xf>
    <xf numFmtId="0" fontId="77" fillId="0" borderId="0"/>
    <xf numFmtId="0" fontId="75" fillId="0" borderId="0"/>
    <xf numFmtId="0" fontId="85" fillId="0" borderId="0"/>
    <xf numFmtId="0" fontId="77" fillId="0" borderId="0"/>
    <xf numFmtId="0" fontId="76" fillId="0" borderId="0"/>
    <xf numFmtId="0" fontId="82" fillId="0" borderId="0"/>
  </cellStyleXfs>
  <cellXfs count="155">
    <xf numFmtId="0" fontId="0" fillId="0" borderId="0" xfId="0"/>
    <xf numFmtId="0" fontId="0" fillId="7" borderId="0" xfId="0" applyFill="1" applyProtection="1">
      <protection hidden="1"/>
    </xf>
    <xf numFmtId="167" fontId="22" fillId="7" borderId="0" xfId="0" applyNumberFormat="1" applyFont="1" applyFill="1" applyAlignment="1" applyProtection="1">
      <alignment horizontal="center" vertical="center"/>
      <protection hidden="1"/>
    </xf>
    <xf numFmtId="0" fontId="30" fillId="7" borderId="2" xfId="0" applyFont="1" applyFill="1" applyBorder="1" applyAlignment="1" applyProtection="1">
      <alignment horizontal="center" vertical="center" wrapText="1"/>
      <protection hidden="1"/>
    </xf>
    <xf numFmtId="0" fontId="0" fillId="12" borderId="0" xfId="0" applyFill="1" applyProtection="1">
      <protection hidden="1"/>
    </xf>
    <xf numFmtId="167" fontId="21" fillId="7" borderId="0" xfId="235" applyNumberFormat="1" applyFont="1" applyFill="1" applyAlignment="1" applyProtection="1">
      <alignment horizontal="center" vertical="center"/>
      <protection hidden="1"/>
    </xf>
    <xf numFmtId="0" fontId="32" fillId="7" borderId="0" xfId="235" applyFill="1" applyProtection="1">
      <protection hidden="1"/>
    </xf>
    <xf numFmtId="0" fontId="26" fillId="7" borderId="0" xfId="235" applyFont="1" applyFill="1" applyProtection="1">
      <protection hidden="1"/>
    </xf>
    <xf numFmtId="0" fontId="33" fillId="7" borderId="2" xfId="235" applyFont="1" applyFill="1" applyBorder="1" applyAlignment="1" applyProtection="1">
      <alignment horizontal="center" vertical="center" wrapText="1"/>
      <protection hidden="1"/>
    </xf>
    <xf numFmtId="1" fontId="33" fillId="7" borderId="2" xfId="235" applyNumberFormat="1" applyFont="1" applyFill="1" applyBorder="1" applyAlignment="1" applyProtection="1">
      <alignment horizontal="center" vertical="center" wrapText="1"/>
      <protection hidden="1"/>
    </xf>
    <xf numFmtId="0" fontId="33" fillId="7" borderId="10" xfId="235" applyFont="1" applyFill="1" applyBorder="1" applyAlignment="1" applyProtection="1">
      <alignment horizontal="center" vertical="center" wrapText="1"/>
      <protection hidden="1"/>
    </xf>
    <xf numFmtId="1" fontId="33" fillId="7" borderId="10" xfId="235" applyNumberFormat="1" applyFont="1" applyFill="1" applyBorder="1" applyAlignment="1" applyProtection="1">
      <alignment horizontal="center" vertical="center" wrapText="1"/>
      <protection hidden="1"/>
    </xf>
    <xf numFmtId="0" fontId="33" fillId="7" borderId="14" xfId="235" applyFont="1" applyFill="1" applyBorder="1" applyAlignment="1" applyProtection="1">
      <alignment horizontal="center" vertical="center" wrapText="1"/>
      <protection hidden="1"/>
    </xf>
    <xf numFmtId="0" fontId="33" fillId="7" borderId="2" xfId="235" applyFont="1" applyFill="1" applyBorder="1" applyAlignment="1" applyProtection="1">
      <alignment horizontal="center" vertical="center"/>
      <protection hidden="1"/>
    </xf>
    <xf numFmtId="1" fontId="33" fillId="7" borderId="2" xfId="235" applyNumberFormat="1" applyFont="1" applyFill="1" applyBorder="1" applyAlignment="1" applyProtection="1">
      <alignment horizontal="center" vertical="center"/>
      <protection hidden="1"/>
    </xf>
    <xf numFmtId="49" fontId="33" fillId="7" borderId="2" xfId="235" applyNumberFormat="1" applyFont="1" applyFill="1" applyBorder="1" applyAlignment="1" applyProtection="1">
      <alignment horizontal="center" vertical="center"/>
      <protection hidden="1"/>
    </xf>
    <xf numFmtId="49" fontId="33" fillId="7" borderId="2" xfId="235" applyNumberFormat="1" applyFont="1" applyFill="1" applyBorder="1" applyAlignment="1" applyProtection="1">
      <alignment horizontal="center" vertical="center" wrapText="1"/>
      <protection hidden="1"/>
    </xf>
    <xf numFmtId="0" fontId="28" fillId="7" borderId="0" xfId="235" applyFont="1" applyFill="1" applyProtection="1">
      <protection hidden="1"/>
    </xf>
    <xf numFmtId="171" fontId="33" fillId="7" borderId="2" xfId="235" applyNumberFormat="1" applyFont="1" applyFill="1" applyBorder="1" applyAlignment="1" applyProtection="1">
      <alignment horizontal="center" vertical="center" wrapText="1"/>
      <protection hidden="1"/>
    </xf>
    <xf numFmtId="1" fontId="28" fillId="7" borderId="2" xfId="235" applyNumberFormat="1" applyFont="1" applyFill="1" applyBorder="1" applyAlignment="1" applyProtection="1">
      <alignment horizontal="center" vertical="center" wrapText="1"/>
      <protection hidden="1"/>
    </xf>
    <xf numFmtId="0" fontId="38" fillId="7" borderId="0" xfId="235" applyFont="1" applyFill="1" applyProtection="1">
      <protection hidden="1"/>
    </xf>
    <xf numFmtId="0" fontId="33" fillId="7" borderId="0" xfId="235" applyFont="1" applyFill="1" applyProtection="1">
      <protection hidden="1"/>
    </xf>
    <xf numFmtId="1" fontId="38" fillId="7" borderId="0" xfId="235" applyNumberFormat="1" applyFont="1" applyFill="1" applyProtection="1">
      <protection hidden="1"/>
    </xf>
    <xf numFmtId="0" fontId="35" fillId="7" borderId="0" xfId="235" applyFont="1" applyFill="1" applyProtection="1">
      <protection hidden="1"/>
    </xf>
    <xf numFmtId="0" fontId="26" fillId="7" borderId="0" xfId="235" applyFont="1" applyFill="1" applyAlignment="1" applyProtection="1">
      <alignment wrapText="1"/>
      <protection hidden="1"/>
    </xf>
    <xf numFmtId="170" fontId="22" fillId="7" borderId="0" xfId="235" applyNumberFormat="1" applyFont="1" applyFill="1" applyProtection="1">
      <protection hidden="1"/>
    </xf>
    <xf numFmtId="0" fontId="39" fillId="7" borderId="0" xfId="235" applyFont="1" applyFill="1" applyAlignment="1" applyProtection="1">
      <alignment horizontal="right"/>
      <protection hidden="1"/>
    </xf>
    <xf numFmtId="0" fontId="29" fillId="7" borderId="0" xfId="235" applyFont="1" applyFill="1" applyAlignment="1" applyProtection="1">
      <alignment vertical="center"/>
      <protection hidden="1"/>
    </xf>
    <xf numFmtId="1" fontId="40" fillId="7" borderId="18" xfId="235" applyNumberFormat="1" applyFont="1" applyFill="1" applyBorder="1" applyAlignment="1" applyProtection="1">
      <alignment horizontal="center" vertical="center"/>
      <protection hidden="1"/>
    </xf>
    <xf numFmtId="1" fontId="21" fillId="7" borderId="0" xfId="235" applyNumberFormat="1" applyFont="1" applyFill="1" applyAlignment="1" applyProtection="1">
      <alignment horizontal="center" vertical="center"/>
      <protection hidden="1"/>
    </xf>
    <xf numFmtId="0" fontId="32" fillId="0" borderId="0" xfId="235" applyProtection="1">
      <protection hidden="1"/>
    </xf>
    <xf numFmtId="44" fontId="26" fillId="7" borderId="0" xfId="238" applyFont="1" applyFill="1" applyProtection="1">
      <protection hidden="1"/>
    </xf>
    <xf numFmtId="174" fontId="40" fillId="7" borderId="18" xfId="238" applyNumberFormat="1" applyFont="1" applyFill="1" applyBorder="1" applyAlignment="1" applyProtection="1">
      <alignment horizontal="center" vertical="center"/>
      <protection hidden="1"/>
    </xf>
    <xf numFmtId="168" fontId="33" fillId="7" borderId="14" xfId="235" applyNumberFormat="1" applyFont="1" applyFill="1" applyBorder="1" applyAlignment="1" applyProtection="1">
      <alignment horizontal="center" vertical="center" wrapText="1"/>
      <protection hidden="1"/>
    </xf>
    <xf numFmtId="168" fontId="33" fillId="0" borderId="14" xfId="235" applyNumberFormat="1" applyFont="1" applyBorder="1" applyAlignment="1" applyProtection="1">
      <alignment horizontal="center" vertical="center" wrapText="1"/>
      <protection hidden="1"/>
    </xf>
    <xf numFmtId="170" fontId="33" fillId="7" borderId="22" xfId="235" applyNumberFormat="1" applyFont="1" applyFill="1" applyBorder="1" applyAlignment="1" applyProtection="1">
      <alignment horizontal="center" vertical="center" wrapText="1"/>
      <protection hidden="1"/>
    </xf>
    <xf numFmtId="167" fontId="42" fillId="7" borderId="0" xfId="0" applyNumberFormat="1" applyFont="1" applyFill="1" applyAlignment="1" applyProtection="1">
      <alignment horizontal="center" vertical="center"/>
      <protection hidden="1"/>
    </xf>
    <xf numFmtId="9" fontId="24" fillId="9" borderId="25" xfId="1" applyFont="1" applyFill="1" applyBorder="1" applyAlignment="1" applyProtection="1">
      <alignment horizontal="center" vertical="center"/>
      <protection locked="0" hidden="1"/>
    </xf>
    <xf numFmtId="1" fontId="33" fillId="7" borderId="14" xfId="235" applyNumberFormat="1" applyFont="1" applyFill="1" applyBorder="1" applyAlignment="1" applyProtection="1">
      <alignment horizontal="center" vertical="center" wrapText="1"/>
      <protection hidden="1"/>
    </xf>
    <xf numFmtId="168" fontId="33" fillId="0" borderId="2" xfId="235" applyNumberFormat="1" applyFont="1" applyBorder="1" applyAlignment="1" applyProtection="1">
      <alignment horizontal="center" vertical="center" wrapText="1"/>
      <protection hidden="1"/>
    </xf>
    <xf numFmtId="170" fontId="33" fillId="7" borderId="15" xfId="235" applyNumberFormat="1" applyFont="1" applyFill="1" applyBorder="1" applyAlignment="1" applyProtection="1">
      <alignment horizontal="center" vertical="center" wrapText="1"/>
      <protection hidden="1"/>
    </xf>
    <xf numFmtId="0" fontId="44" fillId="7" borderId="0" xfId="0" applyFont="1" applyFill="1" applyProtection="1">
      <protection hidden="1"/>
    </xf>
    <xf numFmtId="169" fontId="43" fillId="7" borderId="0" xfId="0" applyNumberFormat="1" applyFont="1" applyFill="1" applyAlignment="1" applyProtection="1">
      <alignment horizontal="left" vertical="center"/>
      <protection hidden="1"/>
    </xf>
    <xf numFmtId="0" fontId="27" fillId="7" borderId="18" xfId="235" applyFont="1" applyFill="1" applyBorder="1" applyAlignment="1" applyProtection="1">
      <alignment horizontal="center" vertical="center"/>
      <protection hidden="1"/>
    </xf>
    <xf numFmtId="167" fontId="46" fillId="7" borderId="0" xfId="235" applyNumberFormat="1" applyFont="1" applyFill="1" applyAlignment="1" applyProtection="1">
      <alignment horizontal="center" vertical="center"/>
      <protection hidden="1"/>
    </xf>
    <xf numFmtId="0" fontId="48" fillId="7" borderId="0" xfId="235" applyFont="1" applyFill="1" applyProtection="1">
      <protection hidden="1"/>
    </xf>
    <xf numFmtId="169" fontId="54" fillId="7" borderId="0" xfId="0" applyNumberFormat="1" applyFont="1" applyFill="1" applyAlignment="1" applyProtection="1">
      <alignment horizontal="left" vertical="center"/>
      <protection hidden="1"/>
    </xf>
    <xf numFmtId="167" fontId="55" fillId="7" borderId="0" xfId="0" applyNumberFormat="1" applyFont="1" applyFill="1" applyAlignment="1" applyProtection="1">
      <alignment horizontal="center" vertical="center"/>
      <protection hidden="1"/>
    </xf>
    <xf numFmtId="0" fontId="50" fillId="15" borderId="17" xfId="235" applyFont="1" applyFill="1" applyBorder="1" applyAlignment="1" applyProtection="1">
      <alignment vertical="center" wrapText="1"/>
      <protection hidden="1"/>
    </xf>
    <xf numFmtId="0" fontId="50" fillId="15" borderId="17" xfId="235" applyFont="1" applyFill="1" applyBorder="1" applyAlignment="1" applyProtection="1">
      <alignment horizontal="center" vertical="center" wrapText="1"/>
      <protection hidden="1"/>
    </xf>
    <xf numFmtId="1" fontId="50" fillId="15" borderId="17" xfId="235" applyNumberFormat="1" applyFont="1" applyFill="1" applyBorder="1" applyAlignment="1" applyProtection="1">
      <alignment horizontal="center" vertical="center" wrapText="1"/>
      <protection hidden="1"/>
    </xf>
    <xf numFmtId="0" fontId="51" fillId="15" borderId="16" xfId="235" applyFont="1" applyFill="1" applyBorder="1" applyAlignment="1" applyProtection="1">
      <alignment vertical="center" wrapText="1"/>
      <protection hidden="1"/>
    </xf>
    <xf numFmtId="0" fontId="51" fillId="15" borderId="22" xfId="235" applyFont="1" applyFill="1" applyBorder="1" applyAlignment="1" applyProtection="1">
      <alignment vertical="center" wrapText="1"/>
      <protection hidden="1"/>
    </xf>
    <xf numFmtId="0" fontId="47" fillId="15" borderId="12" xfId="235" applyFont="1" applyFill="1" applyBorder="1" applyAlignment="1" applyProtection="1">
      <alignment vertical="center" wrapText="1"/>
      <protection hidden="1"/>
    </xf>
    <xf numFmtId="0" fontId="47" fillId="15" borderId="12" xfId="235" applyFont="1" applyFill="1" applyBorder="1" applyAlignment="1" applyProtection="1">
      <alignment horizontal="center" vertical="center" wrapText="1"/>
      <protection hidden="1"/>
    </xf>
    <xf numFmtId="1" fontId="47" fillId="15" borderId="12" xfId="235" applyNumberFormat="1" applyFont="1" applyFill="1" applyBorder="1" applyAlignment="1" applyProtection="1">
      <alignment horizontal="center" vertical="center" wrapText="1"/>
      <protection hidden="1"/>
    </xf>
    <xf numFmtId="0" fontId="53" fillId="15" borderId="12" xfId="235" applyFont="1" applyFill="1" applyBorder="1" applyAlignment="1" applyProtection="1">
      <alignment horizontal="center" vertical="center" wrapText="1"/>
      <protection hidden="1"/>
    </xf>
    <xf numFmtId="168" fontId="53" fillId="15" borderId="11" xfId="235" applyNumberFormat="1" applyFont="1" applyFill="1" applyBorder="1" applyAlignment="1" applyProtection="1">
      <alignment vertical="center" wrapText="1"/>
      <protection hidden="1"/>
    </xf>
    <xf numFmtId="0" fontId="53" fillId="15" borderId="12" xfId="235" applyFont="1" applyFill="1" applyBorder="1" applyAlignment="1" applyProtection="1">
      <alignment vertical="center" wrapText="1"/>
      <protection hidden="1"/>
    </xf>
    <xf numFmtId="168" fontId="57" fillId="7" borderId="14" xfId="235" applyNumberFormat="1" applyFont="1" applyFill="1" applyBorder="1" applyAlignment="1" applyProtection="1">
      <alignment horizontal="center" vertical="center" wrapText="1"/>
      <protection hidden="1"/>
    </xf>
    <xf numFmtId="168" fontId="57" fillId="0" borderId="14" xfId="235" applyNumberFormat="1" applyFont="1" applyBorder="1" applyAlignment="1" applyProtection="1">
      <alignment horizontal="center" vertical="center" wrapText="1"/>
      <protection hidden="1"/>
    </xf>
    <xf numFmtId="168" fontId="59" fillId="15" borderId="11" xfId="235" applyNumberFormat="1" applyFont="1" applyFill="1" applyBorder="1" applyAlignment="1" applyProtection="1">
      <alignment vertical="center" wrapText="1"/>
      <protection hidden="1"/>
    </xf>
    <xf numFmtId="168" fontId="59" fillId="0" borderId="14" xfId="235" applyNumberFormat="1" applyFont="1" applyBorder="1" applyAlignment="1" applyProtection="1">
      <alignment horizontal="center" vertical="center" wrapText="1"/>
      <protection hidden="1"/>
    </xf>
    <xf numFmtId="168" fontId="57" fillId="0" borderId="2" xfId="235" applyNumberFormat="1" applyFont="1" applyBorder="1" applyAlignment="1" applyProtection="1">
      <alignment horizontal="center" vertical="center" wrapText="1"/>
      <protection hidden="1"/>
    </xf>
    <xf numFmtId="49" fontId="33" fillId="7" borderId="10" xfId="235" applyNumberFormat="1" applyFont="1" applyFill="1" applyBorder="1" applyAlignment="1" applyProtection="1">
      <alignment horizontal="center" vertical="center" wrapText="1"/>
      <protection hidden="1"/>
    </xf>
    <xf numFmtId="0" fontId="47" fillId="15" borderId="28" xfId="235" applyFont="1" applyFill="1" applyBorder="1" applyAlignment="1" applyProtection="1">
      <alignment vertical="center" wrapText="1"/>
      <protection hidden="1"/>
    </xf>
    <xf numFmtId="0" fontId="47" fillId="15" borderId="28" xfId="235" applyFont="1" applyFill="1" applyBorder="1" applyAlignment="1" applyProtection="1">
      <alignment horizontal="center" vertical="center" wrapText="1"/>
      <protection hidden="1"/>
    </xf>
    <xf numFmtId="1" fontId="47" fillId="15" borderId="28" xfId="235" applyNumberFormat="1" applyFont="1" applyFill="1" applyBorder="1" applyAlignment="1" applyProtection="1">
      <alignment horizontal="center" vertical="center" wrapText="1"/>
      <protection hidden="1"/>
    </xf>
    <xf numFmtId="0" fontId="53" fillId="15" borderId="28" xfId="235" applyFont="1" applyFill="1" applyBorder="1" applyAlignment="1" applyProtection="1">
      <alignment horizontal="center" vertical="center" wrapText="1"/>
      <protection hidden="1"/>
    </xf>
    <xf numFmtId="168" fontId="53" fillId="15" borderId="13" xfId="235" applyNumberFormat="1" applyFont="1" applyFill="1" applyBorder="1" applyAlignment="1" applyProtection="1">
      <alignment vertical="center" wrapText="1"/>
      <protection hidden="1"/>
    </xf>
    <xf numFmtId="168" fontId="47" fillId="15" borderId="13" xfId="235" applyNumberFormat="1" applyFont="1" applyFill="1" applyBorder="1" applyAlignment="1" applyProtection="1">
      <alignment vertical="center" wrapText="1"/>
      <protection hidden="1"/>
    </xf>
    <xf numFmtId="0" fontId="53" fillId="15" borderId="27" xfId="235" applyFont="1" applyFill="1" applyBorder="1" applyAlignment="1" applyProtection="1">
      <alignment vertical="center" wrapText="1"/>
      <protection hidden="1"/>
    </xf>
    <xf numFmtId="0" fontId="33" fillId="0" borderId="2" xfId="235" applyFont="1" applyBorder="1" applyAlignment="1" applyProtection="1">
      <alignment horizontal="center" vertical="center" wrapText="1"/>
      <protection hidden="1"/>
    </xf>
    <xf numFmtId="0" fontId="26" fillId="0" borderId="0" xfId="235" applyFont="1" applyProtection="1">
      <protection hidden="1"/>
    </xf>
    <xf numFmtId="1" fontId="33" fillId="0" borderId="2" xfId="235" applyNumberFormat="1" applyFont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61" fillId="0" borderId="26" xfId="2" applyFont="1" applyBorder="1" applyAlignment="1" applyProtection="1">
      <alignment horizontal="center" vertical="center"/>
      <protection hidden="1"/>
    </xf>
    <xf numFmtId="0" fontId="47" fillId="15" borderId="17" xfId="235" applyFont="1" applyFill="1" applyBorder="1" applyAlignment="1" applyProtection="1">
      <alignment vertical="center" wrapText="1"/>
      <protection hidden="1"/>
    </xf>
    <xf numFmtId="0" fontId="62" fillId="0" borderId="2" xfId="2" applyFont="1" applyBorder="1" applyAlignment="1" applyProtection="1">
      <alignment horizontal="center" vertical="center" wrapText="1"/>
      <protection hidden="1"/>
    </xf>
    <xf numFmtId="0" fontId="33" fillId="7" borderId="29" xfId="235" applyFont="1" applyFill="1" applyBorder="1" applyAlignment="1" applyProtection="1">
      <alignment horizontal="center" vertical="center" wrapText="1"/>
      <protection hidden="1"/>
    </xf>
    <xf numFmtId="0" fontId="33" fillId="0" borderId="29" xfId="235" applyFont="1" applyBorder="1" applyAlignment="1" applyProtection="1">
      <alignment horizontal="center" vertical="center" wrapText="1"/>
      <protection hidden="1"/>
    </xf>
    <xf numFmtId="0" fontId="33" fillId="7" borderId="30" xfId="235" applyFont="1" applyFill="1" applyBorder="1" applyAlignment="1" applyProtection="1">
      <alignment horizontal="center" vertical="center" wrapText="1"/>
      <protection hidden="1"/>
    </xf>
    <xf numFmtId="0" fontId="33" fillId="7" borderId="31" xfId="235" applyFont="1" applyFill="1" applyBorder="1" applyAlignment="1" applyProtection="1">
      <alignment horizontal="center" vertical="center" wrapText="1"/>
      <protection hidden="1"/>
    </xf>
    <xf numFmtId="0" fontId="33" fillId="7" borderId="29" xfId="235" applyFont="1" applyFill="1" applyBorder="1" applyAlignment="1" applyProtection="1">
      <alignment horizontal="center" vertical="center"/>
      <protection hidden="1"/>
    </xf>
    <xf numFmtId="0" fontId="28" fillId="7" borderId="29" xfId="235" applyFont="1" applyFill="1" applyBorder="1" applyAlignment="1" applyProtection="1">
      <alignment horizontal="center" vertical="center" wrapText="1"/>
      <protection hidden="1"/>
    </xf>
    <xf numFmtId="0" fontId="26" fillId="7" borderId="2" xfId="235" applyFont="1" applyFill="1" applyBorder="1" applyProtection="1">
      <protection hidden="1"/>
    </xf>
    <xf numFmtId="0" fontId="34" fillId="7" borderId="2" xfId="236" applyFont="1" applyFill="1" applyBorder="1" applyAlignment="1" applyProtection="1">
      <alignment horizontal="center" vertical="center" wrapText="1"/>
      <protection hidden="1"/>
    </xf>
    <xf numFmtId="0" fontId="28" fillId="7" borderId="2" xfId="235" applyFont="1" applyFill="1" applyBorder="1" applyProtection="1">
      <protection hidden="1"/>
    </xf>
    <xf numFmtId="0" fontId="8" fillId="0" borderId="2" xfId="2" applyBorder="1" applyAlignment="1" applyProtection="1">
      <alignment horizontal="center" vertical="center" wrapText="1"/>
      <protection hidden="1"/>
    </xf>
    <xf numFmtId="0" fontId="56" fillId="7" borderId="2" xfId="235" applyFont="1" applyFill="1" applyBorder="1" applyAlignment="1" applyProtection="1">
      <alignment horizontal="center" vertical="center"/>
      <protection hidden="1"/>
    </xf>
    <xf numFmtId="0" fontId="50" fillId="15" borderId="2" xfId="235" applyFont="1" applyFill="1" applyBorder="1" applyAlignment="1" applyProtection="1">
      <alignment vertical="center" wrapText="1"/>
      <protection hidden="1"/>
    </xf>
    <xf numFmtId="0" fontId="47" fillId="15" borderId="2" xfId="235" applyFont="1" applyFill="1" applyBorder="1" applyAlignment="1" applyProtection="1">
      <alignment vertical="center" wrapText="1"/>
      <protection hidden="1"/>
    </xf>
    <xf numFmtId="0" fontId="34" fillId="7" borderId="2" xfId="236" applyFill="1" applyBorder="1" applyAlignment="1" applyProtection="1">
      <alignment horizontal="center" vertical="center" wrapText="1"/>
      <protection hidden="1"/>
    </xf>
    <xf numFmtId="0" fontId="34" fillId="0" borderId="2" xfId="236" applyFont="1" applyBorder="1" applyAlignment="1" applyProtection="1">
      <alignment horizontal="center" vertical="center" wrapText="1"/>
      <protection hidden="1"/>
    </xf>
    <xf numFmtId="0" fontId="28" fillId="7" borderId="2" xfId="235" applyFont="1" applyFill="1" applyBorder="1" applyAlignment="1" applyProtection="1">
      <alignment horizontal="center" vertical="center"/>
      <protection hidden="1"/>
    </xf>
    <xf numFmtId="0" fontId="36" fillId="7" borderId="2" xfId="235" applyFont="1" applyFill="1" applyBorder="1" applyAlignment="1" applyProtection="1">
      <alignment horizontal="center" vertical="center"/>
      <protection hidden="1"/>
    </xf>
    <xf numFmtId="0" fontId="37" fillId="7" borderId="2" xfId="236" applyFont="1" applyFill="1" applyBorder="1" applyAlignment="1" applyProtection="1">
      <alignment horizontal="center" vertical="center" wrapText="1"/>
      <protection hidden="1"/>
    </xf>
    <xf numFmtId="0" fontId="34" fillId="0" borderId="2" xfId="236" applyBorder="1" applyAlignment="1" applyProtection="1">
      <alignment horizontal="center" vertical="center" wrapText="1"/>
      <protection hidden="1"/>
    </xf>
    <xf numFmtId="0" fontId="60" fillId="7" borderId="2" xfId="235" applyFont="1" applyFill="1" applyBorder="1" applyAlignment="1" applyProtection="1">
      <alignment horizontal="center" vertical="center"/>
      <protection hidden="1"/>
    </xf>
    <xf numFmtId="0" fontId="41" fillId="0" borderId="2" xfId="2" applyFont="1" applyBorder="1" applyAlignment="1" applyProtection="1">
      <alignment horizontal="center" vertical="center" wrapText="1"/>
      <protection hidden="1"/>
    </xf>
    <xf numFmtId="1" fontId="65" fillId="14" borderId="19" xfId="235" applyNumberFormat="1" applyFont="1" applyFill="1" applyBorder="1" applyAlignment="1" applyProtection="1">
      <alignment horizontal="center" vertical="center" wrapText="1"/>
      <protection locked="0" hidden="1"/>
    </xf>
    <xf numFmtId="173" fontId="65" fillId="7" borderId="20" xfId="235" applyNumberFormat="1" applyFont="1" applyFill="1" applyBorder="1" applyAlignment="1" applyProtection="1">
      <alignment horizontal="center" vertical="center" wrapText="1"/>
      <protection hidden="1"/>
    </xf>
    <xf numFmtId="173" fontId="65" fillId="16" borderId="20" xfId="235" applyNumberFormat="1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Protection="1"/>
    <xf numFmtId="0" fontId="0" fillId="0" borderId="2" xfId="0" applyBorder="1" applyProtection="1"/>
    <xf numFmtId="0" fontId="66" fillId="7" borderId="0" xfId="0" applyFont="1" applyFill="1" applyAlignment="1" applyProtection="1">
      <alignment horizontal="left" vertical="center"/>
      <protection hidden="1"/>
    </xf>
    <xf numFmtId="0" fontId="67" fillId="7" borderId="0" xfId="0" applyFont="1" applyFill="1" applyProtection="1">
      <protection hidden="1"/>
    </xf>
    <xf numFmtId="172" fontId="67" fillId="7" borderId="0" xfId="0" applyNumberFormat="1" applyFont="1" applyFill="1" applyAlignment="1" applyProtection="1">
      <alignment vertical="center"/>
      <protection hidden="1"/>
    </xf>
    <xf numFmtId="169" fontId="67" fillId="7" borderId="0" xfId="0" applyNumberFormat="1" applyFont="1" applyFill="1" applyAlignment="1" applyProtection="1">
      <alignment horizontal="left" vertical="center"/>
      <protection hidden="1"/>
    </xf>
    <xf numFmtId="169" fontId="68" fillId="7" borderId="0" xfId="0" applyNumberFormat="1" applyFont="1" applyFill="1" applyAlignment="1" applyProtection="1">
      <alignment horizontal="left" vertical="center"/>
      <protection hidden="1"/>
    </xf>
    <xf numFmtId="0" fontId="69" fillId="7" borderId="0" xfId="0" applyFont="1" applyFill="1" applyProtection="1">
      <protection hidden="1"/>
    </xf>
    <xf numFmtId="0" fontId="66" fillId="13" borderId="0" xfId="0" applyFont="1" applyFill="1" applyAlignment="1" applyProtection="1">
      <alignment horizontal="left" vertical="center"/>
      <protection hidden="1"/>
    </xf>
    <xf numFmtId="0" fontId="67" fillId="13" borderId="0" xfId="0" applyFont="1" applyFill="1" applyAlignment="1" applyProtection="1">
      <alignment horizontal="center" vertical="center"/>
      <protection hidden="1"/>
    </xf>
    <xf numFmtId="167" fontId="67" fillId="13" borderId="0" xfId="0" applyNumberFormat="1" applyFont="1" applyFill="1" applyAlignment="1" applyProtection="1">
      <alignment horizontal="center" vertical="center"/>
      <protection hidden="1"/>
    </xf>
    <xf numFmtId="0" fontId="69" fillId="13" borderId="0" xfId="0" applyFont="1" applyFill="1" applyProtection="1">
      <protection hidden="1"/>
    </xf>
    <xf numFmtId="167" fontId="70" fillId="13" borderId="0" xfId="0" applyNumberFormat="1" applyFont="1" applyFill="1" applyAlignment="1" applyProtection="1">
      <alignment horizontal="center" vertical="center"/>
      <protection hidden="1"/>
    </xf>
    <xf numFmtId="0" fontId="71" fillId="13" borderId="0" xfId="0" applyFont="1" applyFill="1" applyAlignment="1" applyProtection="1">
      <alignment horizontal="center" vertical="center" wrapText="1"/>
      <protection hidden="1"/>
    </xf>
    <xf numFmtId="0" fontId="71" fillId="13" borderId="0" xfId="0" applyFont="1" applyFill="1" applyAlignment="1" applyProtection="1">
      <alignment horizontal="center" vertical="center"/>
      <protection hidden="1"/>
    </xf>
    <xf numFmtId="0" fontId="72" fillId="13" borderId="0" xfId="0" applyFont="1" applyFill="1" applyAlignment="1" applyProtection="1">
      <alignment horizontal="center" vertical="center"/>
      <protection hidden="1"/>
    </xf>
    <xf numFmtId="0" fontId="73" fillId="13" borderId="0" xfId="0" applyFont="1" applyFill="1" applyAlignment="1" applyProtection="1">
      <alignment horizontal="center" vertical="center"/>
      <protection hidden="1"/>
    </xf>
    <xf numFmtId="1" fontId="47" fillId="15" borderId="19" xfId="235" applyNumberFormat="1" applyFont="1" applyFill="1" applyBorder="1" applyAlignment="1" applyProtection="1">
      <alignment horizontal="center" vertical="center" wrapText="1"/>
      <protection hidden="1"/>
    </xf>
    <xf numFmtId="168" fontId="52" fillId="15" borderId="20" xfId="235" applyNumberFormat="1" applyFont="1" applyFill="1" applyBorder="1" applyAlignment="1" applyProtection="1">
      <alignment horizontal="center" vertical="center" wrapText="1"/>
      <protection hidden="1"/>
    </xf>
    <xf numFmtId="0" fontId="50" fillId="15" borderId="16" xfId="235" applyFont="1" applyFill="1" applyBorder="1" applyAlignment="1" applyProtection="1">
      <alignment vertical="center" wrapText="1"/>
      <protection hidden="1"/>
    </xf>
    <xf numFmtId="1" fontId="47" fillId="15" borderId="37" xfId="235" applyNumberFormat="1" applyFont="1" applyFill="1" applyBorder="1" applyAlignment="1" applyProtection="1">
      <alignment horizontal="center" vertical="center" wrapText="1"/>
      <protection hidden="1"/>
    </xf>
    <xf numFmtId="1" fontId="47" fillId="15" borderId="38" xfId="235" applyNumberFormat="1" applyFont="1" applyFill="1" applyBorder="1" applyAlignment="1" applyProtection="1">
      <alignment horizontal="center" vertical="center" wrapText="1"/>
      <protection hidden="1"/>
    </xf>
    <xf numFmtId="168" fontId="52" fillId="15" borderId="39" xfId="235" applyNumberFormat="1" applyFont="1" applyFill="1" applyBorder="1" applyAlignment="1" applyProtection="1">
      <alignment horizontal="center" vertical="center" wrapText="1"/>
      <protection hidden="1"/>
    </xf>
    <xf numFmtId="0" fontId="45" fillId="15" borderId="33" xfId="235" applyFont="1" applyFill="1" applyBorder="1" applyAlignment="1" applyProtection="1">
      <alignment horizontal="center" vertical="center" wrapText="1"/>
      <protection hidden="1"/>
    </xf>
    <xf numFmtId="0" fontId="45" fillId="15" borderId="35" xfId="235" applyFont="1" applyFill="1" applyBorder="1" applyAlignment="1" applyProtection="1">
      <alignment horizontal="center" vertical="center" wrapText="1"/>
      <protection hidden="1"/>
    </xf>
    <xf numFmtId="1" fontId="45" fillId="15" borderId="35" xfId="235" applyNumberFormat="1" applyFont="1" applyFill="1" applyBorder="1" applyAlignment="1" applyProtection="1">
      <alignment horizontal="center" vertical="center" wrapText="1"/>
      <protection hidden="1"/>
    </xf>
    <xf numFmtId="167" fontId="45" fillId="15" borderId="36" xfId="235" applyNumberFormat="1" applyFont="1" applyFill="1" applyBorder="1" applyAlignment="1" applyProtection="1">
      <alignment horizontal="center" vertical="center" wrapText="1"/>
      <protection hidden="1"/>
    </xf>
    <xf numFmtId="167" fontId="47" fillId="15" borderId="34" xfId="235" applyNumberFormat="1" applyFont="1" applyFill="1" applyBorder="1" applyAlignment="1" applyProtection="1">
      <alignment horizontal="center" vertical="center" wrapText="1"/>
      <protection hidden="1"/>
    </xf>
    <xf numFmtId="167" fontId="47" fillId="15" borderId="35" xfId="235" applyNumberFormat="1" applyFont="1" applyFill="1" applyBorder="1" applyAlignment="1" applyProtection="1">
      <alignment horizontal="center" vertical="center" wrapText="1"/>
      <protection hidden="1"/>
    </xf>
    <xf numFmtId="0" fontId="45" fillId="15" borderId="14" xfId="235" applyFont="1" applyFill="1" applyBorder="1" applyAlignment="1" applyProtection="1">
      <alignment vertical="center" wrapText="1"/>
      <protection hidden="1"/>
    </xf>
    <xf numFmtId="0" fontId="45" fillId="15" borderId="21" xfId="235" applyFont="1" applyFill="1" applyBorder="1" applyAlignment="1" applyProtection="1">
      <alignment vertical="center" wrapText="1"/>
      <protection hidden="1"/>
    </xf>
    <xf numFmtId="167" fontId="47" fillId="15" borderId="14" xfId="235" applyNumberFormat="1" applyFont="1" applyFill="1" applyBorder="1" applyAlignment="1" applyProtection="1">
      <alignment vertical="center" wrapText="1"/>
      <protection hidden="1"/>
    </xf>
    <xf numFmtId="167" fontId="47" fillId="15" borderId="16" xfId="235" applyNumberFormat="1" applyFont="1" applyFill="1" applyBorder="1" applyAlignment="1" applyProtection="1">
      <alignment vertical="center" wrapText="1"/>
      <protection hidden="1"/>
    </xf>
    <xf numFmtId="167" fontId="45" fillId="15" borderId="30" xfId="235" applyNumberFormat="1" applyFont="1" applyFill="1" applyBorder="1" applyAlignment="1" applyProtection="1">
      <alignment vertical="center" wrapText="1"/>
      <protection hidden="1"/>
    </xf>
    <xf numFmtId="1" fontId="45" fillId="15" borderId="14" xfId="235" applyNumberFormat="1" applyFont="1" applyFill="1" applyBorder="1" applyAlignment="1" applyProtection="1">
      <alignment vertical="center" wrapText="1"/>
      <protection hidden="1"/>
    </xf>
    <xf numFmtId="0" fontId="45" fillId="15" borderId="17" xfId="235" applyFont="1" applyFill="1" applyBorder="1" applyAlignment="1" applyProtection="1">
      <alignment vertical="center"/>
      <protection hidden="1"/>
    </xf>
    <xf numFmtId="0" fontId="45" fillId="15" borderId="32" xfId="235" applyFont="1" applyFill="1" applyBorder="1" applyAlignment="1" applyProtection="1">
      <alignment horizontal="center" vertical="center"/>
      <protection hidden="1"/>
    </xf>
    <xf numFmtId="0" fontId="8" fillId="0" borderId="2" xfId="2" applyBorder="1" applyAlignment="1" applyProtection="1">
      <alignment vertical="center" wrapText="1"/>
      <protection hidden="1"/>
    </xf>
    <xf numFmtId="1" fontId="65" fillId="16" borderId="19" xfId="235" applyNumberFormat="1" applyFont="1" applyFill="1" applyBorder="1" applyAlignment="1" applyProtection="1">
      <alignment horizontal="center" vertical="center" wrapText="1"/>
      <protection locked="0" hidden="1"/>
    </xf>
    <xf numFmtId="0" fontId="86" fillId="7" borderId="2" xfId="235" applyFont="1" applyFill="1" applyBorder="1" applyAlignment="1" applyProtection="1">
      <alignment horizontal="center" vertical="center"/>
      <protection hidden="1"/>
    </xf>
    <xf numFmtId="0" fontId="87" fillId="7" borderId="2" xfId="235" applyFont="1" applyFill="1" applyBorder="1" applyAlignment="1" applyProtection="1">
      <alignment horizontal="center" vertical="center" wrapText="1"/>
      <protection hidden="1"/>
    </xf>
    <xf numFmtId="0" fontId="88" fillId="7" borderId="2" xfId="0" applyFont="1" applyFill="1" applyBorder="1" applyAlignment="1" applyProtection="1">
      <alignment horizontal="center" vertical="center" wrapText="1"/>
      <protection hidden="1"/>
    </xf>
    <xf numFmtId="0" fontId="89" fillId="7" borderId="2" xfId="235" applyFont="1" applyFill="1" applyBorder="1" applyAlignment="1" applyProtection="1">
      <alignment horizontal="center" vertical="center" wrapText="1"/>
      <protection hidden="1"/>
    </xf>
    <xf numFmtId="0" fontId="89" fillId="0" borderId="2" xfId="235" applyFont="1" applyBorder="1" applyAlignment="1" applyProtection="1">
      <alignment horizontal="center" vertical="center" wrapText="1"/>
      <protection hidden="1"/>
    </xf>
    <xf numFmtId="0" fontId="89" fillId="7" borderId="2" xfId="235" applyFont="1" applyFill="1" applyBorder="1" applyAlignment="1" applyProtection="1">
      <alignment horizontal="center" vertical="center"/>
      <protection hidden="1"/>
    </xf>
    <xf numFmtId="166" fontId="58" fillId="7" borderId="23" xfId="0" applyNumberFormat="1" applyFont="1" applyFill="1" applyBorder="1" applyAlignment="1" applyProtection="1">
      <alignment horizontal="center" vertical="center" wrapText="1"/>
      <protection hidden="1"/>
    </xf>
    <xf numFmtId="166" fontId="58" fillId="7" borderId="24" xfId="0" applyNumberFormat="1" applyFont="1" applyFill="1" applyBorder="1" applyAlignment="1" applyProtection="1">
      <alignment horizontal="center" vertical="center" wrapText="1"/>
      <protection hidden="1"/>
    </xf>
    <xf numFmtId="0" fontId="90" fillId="15" borderId="2" xfId="235" applyFont="1" applyFill="1" applyBorder="1" applyAlignment="1" applyProtection="1">
      <alignment horizontal="left" vertical="center" wrapText="1"/>
      <protection hidden="1"/>
    </xf>
    <xf numFmtId="0" fontId="49" fillId="15" borderId="21" xfId="235" applyFont="1" applyFill="1" applyBorder="1" applyAlignment="1" applyProtection="1">
      <alignment horizontal="left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23" fillId="7" borderId="0" xfId="0" applyFont="1" applyFill="1" applyAlignment="1" applyProtection="1">
      <alignment horizontal="center" vertical="center"/>
      <protection hidden="1"/>
    </xf>
    <xf numFmtId="0" fontId="23" fillId="7" borderId="26" xfId="0" applyFont="1" applyFill="1" applyBorder="1" applyAlignment="1" applyProtection="1">
      <alignment horizontal="center" vertical="center"/>
      <protection hidden="1"/>
    </xf>
  </cellXfs>
  <cellStyles count="278">
    <cellStyle name="Excel Built-in Explanatory Text" xfId="234" xr:uid="{00000000-0005-0000-0000-000000000000}"/>
    <cellStyle name="Excel Built-in Normal" xfId="268" xr:uid="{095EE76B-4E6E-4CBE-BA74-50875A67BCE8}"/>
    <cellStyle name="Normal" xfId="251" xr:uid="{E8B3D120-E380-4545-9875-A575C71A6CD4}"/>
    <cellStyle name="Normál 2" xfId="252" xr:uid="{D392C44D-4244-4D10-92F2-12A4BE3F77E7}"/>
    <cellStyle name="Normalny_Arkusz1" xfId="3" xr:uid="{00000000-0005-0000-0000-000001000000}"/>
    <cellStyle name="OrdernsB1:S1" xfId="237" xr:uid="{00000000-0005-0000-0000-000002000000}"/>
    <cellStyle name="Акцент1 2" xfId="4" xr:uid="{00000000-0005-0000-0000-000003000000}"/>
    <cellStyle name="Акцент2 2" xfId="5" xr:uid="{00000000-0005-0000-0000-000004000000}"/>
    <cellStyle name="Акцент3 2" xfId="6" xr:uid="{00000000-0005-0000-0000-000005000000}"/>
    <cellStyle name="Акцент4 2" xfId="7" xr:uid="{00000000-0005-0000-0000-000006000000}"/>
    <cellStyle name="Акцент5 2" xfId="8" xr:uid="{00000000-0005-0000-0000-000007000000}"/>
    <cellStyle name="Акцент6 2" xfId="9" xr:uid="{00000000-0005-0000-0000-000008000000}"/>
    <cellStyle name="Ввод  10" xfId="10" xr:uid="{00000000-0005-0000-0000-000009000000}"/>
    <cellStyle name="Ввод  10 2" xfId="11" xr:uid="{00000000-0005-0000-0000-00000A000000}"/>
    <cellStyle name="Ввод  10 3" xfId="12" xr:uid="{00000000-0005-0000-0000-00000B000000}"/>
    <cellStyle name="Ввод  10 4" xfId="13" xr:uid="{00000000-0005-0000-0000-00000C000000}"/>
    <cellStyle name="Ввод  11" xfId="14" xr:uid="{00000000-0005-0000-0000-00000D000000}"/>
    <cellStyle name="Ввод  11 2" xfId="15" xr:uid="{00000000-0005-0000-0000-00000E000000}"/>
    <cellStyle name="Ввод  11 3" xfId="16" xr:uid="{00000000-0005-0000-0000-00000F000000}"/>
    <cellStyle name="Ввод  11 4" xfId="17" xr:uid="{00000000-0005-0000-0000-000010000000}"/>
    <cellStyle name="Ввод  2" xfId="18" xr:uid="{00000000-0005-0000-0000-000011000000}"/>
    <cellStyle name="Ввод  2 2" xfId="19" xr:uid="{00000000-0005-0000-0000-000012000000}"/>
    <cellStyle name="Ввод  2 3" xfId="20" xr:uid="{00000000-0005-0000-0000-000013000000}"/>
    <cellStyle name="Ввод  2 4" xfId="21" xr:uid="{00000000-0005-0000-0000-000014000000}"/>
    <cellStyle name="Ввод  3" xfId="22" xr:uid="{00000000-0005-0000-0000-000015000000}"/>
    <cellStyle name="Ввод  3 2" xfId="23" xr:uid="{00000000-0005-0000-0000-000016000000}"/>
    <cellStyle name="Ввод  3 3" xfId="24" xr:uid="{00000000-0005-0000-0000-000017000000}"/>
    <cellStyle name="Ввод  3 4" xfId="25" xr:uid="{00000000-0005-0000-0000-000018000000}"/>
    <cellStyle name="Ввод  4" xfId="26" xr:uid="{00000000-0005-0000-0000-000019000000}"/>
    <cellStyle name="Ввод  4 2" xfId="27" xr:uid="{00000000-0005-0000-0000-00001A000000}"/>
    <cellStyle name="Ввод  4 3" xfId="28" xr:uid="{00000000-0005-0000-0000-00001B000000}"/>
    <cellStyle name="Ввод  4 4" xfId="29" xr:uid="{00000000-0005-0000-0000-00001C000000}"/>
    <cellStyle name="Ввод  5" xfId="30" xr:uid="{00000000-0005-0000-0000-00001D000000}"/>
    <cellStyle name="Ввод  5 2" xfId="31" xr:uid="{00000000-0005-0000-0000-00001E000000}"/>
    <cellStyle name="Ввод  5 3" xfId="32" xr:uid="{00000000-0005-0000-0000-00001F000000}"/>
    <cellStyle name="Ввод  5 4" xfId="33" xr:uid="{00000000-0005-0000-0000-000020000000}"/>
    <cellStyle name="Ввод  6" xfId="34" xr:uid="{00000000-0005-0000-0000-000021000000}"/>
    <cellStyle name="Ввод  6 2" xfId="35" xr:uid="{00000000-0005-0000-0000-000022000000}"/>
    <cellStyle name="Ввод  6 3" xfId="36" xr:uid="{00000000-0005-0000-0000-000023000000}"/>
    <cellStyle name="Ввод  6 4" xfId="37" xr:uid="{00000000-0005-0000-0000-000024000000}"/>
    <cellStyle name="Ввод  7" xfId="38" xr:uid="{00000000-0005-0000-0000-000025000000}"/>
    <cellStyle name="Ввод  7 2" xfId="39" xr:uid="{00000000-0005-0000-0000-000026000000}"/>
    <cellStyle name="Ввод  7 3" xfId="40" xr:uid="{00000000-0005-0000-0000-000027000000}"/>
    <cellStyle name="Ввод  7 4" xfId="41" xr:uid="{00000000-0005-0000-0000-000028000000}"/>
    <cellStyle name="Ввод  8" xfId="42" xr:uid="{00000000-0005-0000-0000-000029000000}"/>
    <cellStyle name="Ввод  8 2" xfId="43" xr:uid="{00000000-0005-0000-0000-00002A000000}"/>
    <cellStyle name="Ввод  8 3" xfId="44" xr:uid="{00000000-0005-0000-0000-00002B000000}"/>
    <cellStyle name="Ввод  8 4" xfId="45" xr:uid="{00000000-0005-0000-0000-00002C000000}"/>
    <cellStyle name="Ввод  9" xfId="46" xr:uid="{00000000-0005-0000-0000-00002D000000}"/>
    <cellStyle name="Ввод  9 2" xfId="47" xr:uid="{00000000-0005-0000-0000-00002E000000}"/>
    <cellStyle name="Ввод  9 3" xfId="48" xr:uid="{00000000-0005-0000-0000-00002F000000}"/>
    <cellStyle name="Ввод  9 4" xfId="49" xr:uid="{00000000-0005-0000-0000-000030000000}"/>
    <cellStyle name="Вывод 10" xfId="50" xr:uid="{00000000-0005-0000-0000-000031000000}"/>
    <cellStyle name="Вывод 10 2" xfId="51" xr:uid="{00000000-0005-0000-0000-000032000000}"/>
    <cellStyle name="Вывод 10 3" xfId="52" xr:uid="{00000000-0005-0000-0000-000033000000}"/>
    <cellStyle name="Вывод 10 4" xfId="53" xr:uid="{00000000-0005-0000-0000-000034000000}"/>
    <cellStyle name="Вывод 11" xfId="54" xr:uid="{00000000-0005-0000-0000-000035000000}"/>
    <cellStyle name="Вывод 11 2" xfId="55" xr:uid="{00000000-0005-0000-0000-000036000000}"/>
    <cellStyle name="Вывод 11 3" xfId="56" xr:uid="{00000000-0005-0000-0000-000037000000}"/>
    <cellStyle name="Вывод 11 4" xfId="57" xr:uid="{00000000-0005-0000-0000-000038000000}"/>
    <cellStyle name="Вывод 2" xfId="58" xr:uid="{00000000-0005-0000-0000-000039000000}"/>
    <cellStyle name="Вывод 2 2" xfId="59" xr:uid="{00000000-0005-0000-0000-00003A000000}"/>
    <cellStyle name="Вывод 2 3" xfId="60" xr:uid="{00000000-0005-0000-0000-00003B000000}"/>
    <cellStyle name="Вывод 2 4" xfId="61" xr:uid="{00000000-0005-0000-0000-00003C000000}"/>
    <cellStyle name="Вывод 3" xfId="62" xr:uid="{00000000-0005-0000-0000-00003D000000}"/>
    <cellStyle name="Вывод 3 2" xfId="63" xr:uid="{00000000-0005-0000-0000-00003E000000}"/>
    <cellStyle name="Вывод 3 3" xfId="64" xr:uid="{00000000-0005-0000-0000-00003F000000}"/>
    <cellStyle name="Вывод 3 4" xfId="65" xr:uid="{00000000-0005-0000-0000-000040000000}"/>
    <cellStyle name="Вывод 4" xfId="66" xr:uid="{00000000-0005-0000-0000-000041000000}"/>
    <cellStyle name="Вывод 4 2" xfId="67" xr:uid="{00000000-0005-0000-0000-000042000000}"/>
    <cellStyle name="Вывод 4 3" xfId="68" xr:uid="{00000000-0005-0000-0000-000043000000}"/>
    <cellStyle name="Вывод 4 4" xfId="69" xr:uid="{00000000-0005-0000-0000-000044000000}"/>
    <cellStyle name="Вывод 5" xfId="70" xr:uid="{00000000-0005-0000-0000-000045000000}"/>
    <cellStyle name="Вывод 5 2" xfId="71" xr:uid="{00000000-0005-0000-0000-000046000000}"/>
    <cellStyle name="Вывод 5 3" xfId="72" xr:uid="{00000000-0005-0000-0000-000047000000}"/>
    <cellStyle name="Вывод 5 4" xfId="73" xr:uid="{00000000-0005-0000-0000-000048000000}"/>
    <cellStyle name="Вывод 6" xfId="74" xr:uid="{00000000-0005-0000-0000-000049000000}"/>
    <cellStyle name="Вывод 6 2" xfId="75" xr:uid="{00000000-0005-0000-0000-00004A000000}"/>
    <cellStyle name="Вывод 6 3" xfId="76" xr:uid="{00000000-0005-0000-0000-00004B000000}"/>
    <cellStyle name="Вывод 6 4" xfId="77" xr:uid="{00000000-0005-0000-0000-00004C000000}"/>
    <cellStyle name="Вывод 7" xfId="78" xr:uid="{00000000-0005-0000-0000-00004D000000}"/>
    <cellStyle name="Вывод 7 2" xfId="79" xr:uid="{00000000-0005-0000-0000-00004E000000}"/>
    <cellStyle name="Вывод 7 3" xfId="80" xr:uid="{00000000-0005-0000-0000-00004F000000}"/>
    <cellStyle name="Вывод 7 4" xfId="81" xr:uid="{00000000-0005-0000-0000-000050000000}"/>
    <cellStyle name="Вывод 8" xfId="82" xr:uid="{00000000-0005-0000-0000-000051000000}"/>
    <cellStyle name="Вывод 8 2" xfId="83" xr:uid="{00000000-0005-0000-0000-000052000000}"/>
    <cellStyle name="Вывод 8 3" xfId="84" xr:uid="{00000000-0005-0000-0000-000053000000}"/>
    <cellStyle name="Вывод 8 4" xfId="85" xr:uid="{00000000-0005-0000-0000-000054000000}"/>
    <cellStyle name="Вывод 9" xfId="86" xr:uid="{00000000-0005-0000-0000-000055000000}"/>
    <cellStyle name="Вывод 9 2" xfId="87" xr:uid="{00000000-0005-0000-0000-000056000000}"/>
    <cellStyle name="Вывод 9 3" xfId="88" xr:uid="{00000000-0005-0000-0000-000057000000}"/>
    <cellStyle name="Вывод 9 4" xfId="89" xr:uid="{00000000-0005-0000-0000-000058000000}"/>
    <cellStyle name="Вычисление 10" xfId="90" xr:uid="{00000000-0005-0000-0000-000059000000}"/>
    <cellStyle name="Вычисление 10 2" xfId="91" xr:uid="{00000000-0005-0000-0000-00005A000000}"/>
    <cellStyle name="Вычисление 10 3" xfId="92" xr:uid="{00000000-0005-0000-0000-00005B000000}"/>
    <cellStyle name="Вычисление 10 4" xfId="93" xr:uid="{00000000-0005-0000-0000-00005C000000}"/>
    <cellStyle name="Вычисление 11" xfId="94" xr:uid="{00000000-0005-0000-0000-00005D000000}"/>
    <cellStyle name="Вычисление 11 2" xfId="95" xr:uid="{00000000-0005-0000-0000-00005E000000}"/>
    <cellStyle name="Вычисление 11 3" xfId="96" xr:uid="{00000000-0005-0000-0000-00005F000000}"/>
    <cellStyle name="Вычисление 11 4" xfId="97" xr:uid="{00000000-0005-0000-0000-000060000000}"/>
    <cellStyle name="Вычисление 2" xfId="98" xr:uid="{00000000-0005-0000-0000-000061000000}"/>
    <cellStyle name="Вычисление 2 2" xfId="99" xr:uid="{00000000-0005-0000-0000-000062000000}"/>
    <cellStyle name="Вычисление 2 3" xfId="100" xr:uid="{00000000-0005-0000-0000-000063000000}"/>
    <cellStyle name="Вычисление 2 4" xfId="101" xr:uid="{00000000-0005-0000-0000-000064000000}"/>
    <cellStyle name="Вычисление 3" xfId="102" xr:uid="{00000000-0005-0000-0000-000065000000}"/>
    <cellStyle name="Вычисление 3 2" xfId="103" xr:uid="{00000000-0005-0000-0000-000066000000}"/>
    <cellStyle name="Вычисление 3 3" xfId="104" xr:uid="{00000000-0005-0000-0000-000067000000}"/>
    <cellStyle name="Вычисление 3 4" xfId="105" xr:uid="{00000000-0005-0000-0000-000068000000}"/>
    <cellStyle name="Вычисление 4" xfId="106" xr:uid="{00000000-0005-0000-0000-000069000000}"/>
    <cellStyle name="Вычисление 4 2" xfId="107" xr:uid="{00000000-0005-0000-0000-00006A000000}"/>
    <cellStyle name="Вычисление 4 3" xfId="108" xr:uid="{00000000-0005-0000-0000-00006B000000}"/>
    <cellStyle name="Вычисление 4 4" xfId="109" xr:uid="{00000000-0005-0000-0000-00006C000000}"/>
    <cellStyle name="Вычисление 5" xfId="110" xr:uid="{00000000-0005-0000-0000-00006D000000}"/>
    <cellStyle name="Вычисление 5 2" xfId="111" xr:uid="{00000000-0005-0000-0000-00006E000000}"/>
    <cellStyle name="Вычисление 5 3" xfId="112" xr:uid="{00000000-0005-0000-0000-00006F000000}"/>
    <cellStyle name="Вычисление 5 4" xfId="113" xr:uid="{00000000-0005-0000-0000-000070000000}"/>
    <cellStyle name="Вычисление 6" xfId="114" xr:uid="{00000000-0005-0000-0000-000071000000}"/>
    <cellStyle name="Вычисление 6 2" xfId="115" xr:uid="{00000000-0005-0000-0000-000072000000}"/>
    <cellStyle name="Вычисление 6 3" xfId="116" xr:uid="{00000000-0005-0000-0000-000073000000}"/>
    <cellStyle name="Вычисление 6 4" xfId="117" xr:uid="{00000000-0005-0000-0000-000074000000}"/>
    <cellStyle name="Вычисление 7" xfId="118" xr:uid="{00000000-0005-0000-0000-000075000000}"/>
    <cellStyle name="Вычисление 7 2" xfId="119" xr:uid="{00000000-0005-0000-0000-000076000000}"/>
    <cellStyle name="Вычисление 7 3" xfId="120" xr:uid="{00000000-0005-0000-0000-000077000000}"/>
    <cellStyle name="Вычисление 7 4" xfId="121" xr:uid="{00000000-0005-0000-0000-000078000000}"/>
    <cellStyle name="Вычисление 8" xfId="122" xr:uid="{00000000-0005-0000-0000-000079000000}"/>
    <cellStyle name="Вычисление 8 2" xfId="123" xr:uid="{00000000-0005-0000-0000-00007A000000}"/>
    <cellStyle name="Вычисление 8 3" xfId="124" xr:uid="{00000000-0005-0000-0000-00007B000000}"/>
    <cellStyle name="Вычисление 8 4" xfId="125" xr:uid="{00000000-0005-0000-0000-00007C000000}"/>
    <cellStyle name="Вычисление 9" xfId="126" xr:uid="{00000000-0005-0000-0000-00007D000000}"/>
    <cellStyle name="Вычисление 9 2" xfId="127" xr:uid="{00000000-0005-0000-0000-00007E000000}"/>
    <cellStyle name="Вычисление 9 3" xfId="128" xr:uid="{00000000-0005-0000-0000-00007F000000}"/>
    <cellStyle name="Вычисление 9 4" xfId="129" xr:uid="{00000000-0005-0000-0000-000080000000}"/>
    <cellStyle name="Гиперссылка" xfId="2" builtinId="8"/>
    <cellStyle name="Гиперссылка 2" xfId="130" xr:uid="{00000000-0005-0000-0000-000082000000}"/>
    <cellStyle name="Гиперссылка 3" xfId="236" xr:uid="{00000000-0005-0000-0000-000083000000}"/>
    <cellStyle name="Гиперссылка 4" xfId="240" xr:uid="{979C4A84-6937-40FB-8F62-F904A8BFCD44}"/>
    <cellStyle name="Денежный" xfId="238" builtinId="4"/>
    <cellStyle name="Денежный 2" xfId="131" xr:uid="{00000000-0005-0000-0000-000085000000}"/>
    <cellStyle name="Денежный 2 2" xfId="132" xr:uid="{00000000-0005-0000-0000-000086000000}"/>
    <cellStyle name="Заголовок 1 2" xfId="133" xr:uid="{00000000-0005-0000-0000-000087000000}"/>
    <cellStyle name="Заголовок 2 2" xfId="134" xr:uid="{00000000-0005-0000-0000-000088000000}"/>
    <cellStyle name="Заголовок 3 2" xfId="135" xr:uid="{00000000-0005-0000-0000-000089000000}"/>
    <cellStyle name="Заголовок 4 2" xfId="136" xr:uid="{00000000-0005-0000-0000-00008A000000}"/>
    <cellStyle name="Итог 10" xfId="137" xr:uid="{00000000-0005-0000-0000-00008B000000}"/>
    <cellStyle name="Итог 10 2" xfId="138" xr:uid="{00000000-0005-0000-0000-00008C000000}"/>
    <cellStyle name="Итог 10 3" xfId="139" xr:uid="{00000000-0005-0000-0000-00008D000000}"/>
    <cellStyle name="Итог 10 4" xfId="140" xr:uid="{00000000-0005-0000-0000-00008E000000}"/>
    <cellStyle name="Итог 11" xfId="141" xr:uid="{00000000-0005-0000-0000-00008F000000}"/>
    <cellStyle name="Итог 11 2" xfId="142" xr:uid="{00000000-0005-0000-0000-000090000000}"/>
    <cellStyle name="Итог 11 3" xfId="143" xr:uid="{00000000-0005-0000-0000-000091000000}"/>
    <cellStyle name="Итог 11 4" xfId="144" xr:uid="{00000000-0005-0000-0000-000092000000}"/>
    <cellStyle name="Итог 2" xfId="145" xr:uid="{00000000-0005-0000-0000-000093000000}"/>
    <cellStyle name="Итог 2 2" xfId="146" xr:uid="{00000000-0005-0000-0000-000094000000}"/>
    <cellStyle name="Итог 2 3" xfId="147" xr:uid="{00000000-0005-0000-0000-000095000000}"/>
    <cellStyle name="Итог 2 4" xfId="148" xr:uid="{00000000-0005-0000-0000-000096000000}"/>
    <cellStyle name="Итог 3" xfId="149" xr:uid="{00000000-0005-0000-0000-000097000000}"/>
    <cellStyle name="Итог 3 2" xfId="150" xr:uid="{00000000-0005-0000-0000-000098000000}"/>
    <cellStyle name="Итог 3 3" xfId="151" xr:uid="{00000000-0005-0000-0000-000099000000}"/>
    <cellStyle name="Итог 3 4" xfId="152" xr:uid="{00000000-0005-0000-0000-00009A000000}"/>
    <cellStyle name="Итог 4" xfId="153" xr:uid="{00000000-0005-0000-0000-00009B000000}"/>
    <cellStyle name="Итог 4 2" xfId="154" xr:uid="{00000000-0005-0000-0000-00009C000000}"/>
    <cellStyle name="Итог 4 3" xfId="155" xr:uid="{00000000-0005-0000-0000-00009D000000}"/>
    <cellStyle name="Итог 4 4" xfId="156" xr:uid="{00000000-0005-0000-0000-00009E000000}"/>
    <cellStyle name="Итог 5" xfId="157" xr:uid="{00000000-0005-0000-0000-00009F000000}"/>
    <cellStyle name="Итог 5 2" xfId="158" xr:uid="{00000000-0005-0000-0000-0000A0000000}"/>
    <cellStyle name="Итог 5 3" xfId="159" xr:uid="{00000000-0005-0000-0000-0000A1000000}"/>
    <cellStyle name="Итог 5 4" xfId="160" xr:uid="{00000000-0005-0000-0000-0000A2000000}"/>
    <cellStyle name="Итог 6" xfId="161" xr:uid="{00000000-0005-0000-0000-0000A3000000}"/>
    <cellStyle name="Итог 6 2" xfId="162" xr:uid="{00000000-0005-0000-0000-0000A4000000}"/>
    <cellStyle name="Итог 6 3" xfId="163" xr:uid="{00000000-0005-0000-0000-0000A5000000}"/>
    <cellStyle name="Итог 6 4" xfId="164" xr:uid="{00000000-0005-0000-0000-0000A6000000}"/>
    <cellStyle name="Итог 7" xfId="165" xr:uid="{00000000-0005-0000-0000-0000A7000000}"/>
    <cellStyle name="Итог 7 2" xfId="166" xr:uid="{00000000-0005-0000-0000-0000A8000000}"/>
    <cellStyle name="Итог 7 3" xfId="167" xr:uid="{00000000-0005-0000-0000-0000A9000000}"/>
    <cellStyle name="Итог 7 4" xfId="168" xr:uid="{00000000-0005-0000-0000-0000AA000000}"/>
    <cellStyle name="Итог 8" xfId="169" xr:uid="{00000000-0005-0000-0000-0000AB000000}"/>
    <cellStyle name="Итог 8 2" xfId="170" xr:uid="{00000000-0005-0000-0000-0000AC000000}"/>
    <cellStyle name="Итог 8 3" xfId="171" xr:uid="{00000000-0005-0000-0000-0000AD000000}"/>
    <cellStyle name="Итог 8 4" xfId="172" xr:uid="{00000000-0005-0000-0000-0000AE000000}"/>
    <cellStyle name="Итог 9" xfId="173" xr:uid="{00000000-0005-0000-0000-0000AF000000}"/>
    <cellStyle name="Итог 9 2" xfId="174" xr:uid="{00000000-0005-0000-0000-0000B0000000}"/>
    <cellStyle name="Итог 9 3" xfId="175" xr:uid="{00000000-0005-0000-0000-0000B1000000}"/>
    <cellStyle name="Итог 9 4" xfId="176" xr:uid="{00000000-0005-0000-0000-0000B2000000}"/>
    <cellStyle name="Контрольная ячейка 2" xfId="177" xr:uid="{00000000-0005-0000-0000-0000B3000000}"/>
    <cellStyle name="Название 2" xfId="178" xr:uid="{00000000-0005-0000-0000-0000B4000000}"/>
    <cellStyle name="Нейтральный 2" xfId="179" xr:uid="{00000000-0005-0000-0000-0000B5000000}"/>
    <cellStyle name="Обычный" xfId="0" builtinId="0"/>
    <cellStyle name="Обычный 10" xfId="242" xr:uid="{5CEB60F2-FDC3-4579-9923-5F9F24780C39}"/>
    <cellStyle name="Обычный 2" xfId="180" xr:uid="{00000000-0005-0000-0000-0000B7000000}"/>
    <cellStyle name="Обычный 2 2" xfId="181" xr:uid="{00000000-0005-0000-0000-0000B8000000}"/>
    <cellStyle name="Обычный 2 3" xfId="241" xr:uid="{25E86240-92F8-46D5-BA5D-1DCAD7CA442E}"/>
    <cellStyle name="Обычный 2 4" xfId="243" xr:uid="{DE3D2678-D007-4790-B946-231618833EEF}"/>
    <cellStyle name="Обычный 3" xfId="182" xr:uid="{00000000-0005-0000-0000-0000B9000000}"/>
    <cellStyle name="Обычный 3 2" xfId="263" xr:uid="{C57A101D-36A4-4C27-A07E-6714B8FDF049}"/>
    <cellStyle name="Обычный 3 3" xfId="277" xr:uid="{32F9CF77-B03A-434A-88BE-5160B8F21711}"/>
    <cellStyle name="Обычный 3 4" xfId="269" xr:uid="{52F411EE-9D42-4D1E-BB99-DA95AB9F9F75}"/>
    <cellStyle name="Обычный 4" xfId="183" xr:uid="{00000000-0005-0000-0000-0000BA000000}"/>
    <cellStyle name="Обычный 4 2" xfId="262" xr:uid="{EFB43677-9A48-44F2-9CD5-08099D8397B0}"/>
    <cellStyle name="Обычный 5" xfId="184" xr:uid="{00000000-0005-0000-0000-0000BB000000}"/>
    <cellStyle name="Обычный 5 2" xfId="258" xr:uid="{206BADF1-BC50-4151-8E8B-C6EB130C2B13}"/>
    <cellStyle name="Обычный 6" xfId="235" xr:uid="{00000000-0005-0000-0000-0000BC000000}"/>
    <cellStyle name="Обычный 6 2" xfId="260" xr:uid="{CCAB284E-3750-477F-A9B7-1F5FDDAAA025}"/>
    <cellStyle name="Обычный 7" xfId="239" xr:uid="{87B5730B-17B5-4331-AC7C-F9FFE8226E2C}"/>
    <cellStyle name="Обычный 8" xfId="275" xr:uid="{7BB80F91-A1D6-466C-B505-FF3CE4944E5B}"/>
    <cellStyle name="Обычный 9" xfId="249" xr:uid="{73812D24-D587-40CB-B4A7-CA0B3D72A12B}"/>
    <cellStyle name="Плохой 2" xfId="185" xr:uid="{00000000-0005-0000-0000-0000BD000000}"/>
    <cellStyle name="Пояснение 2" xfId="186" xr:uid="{00000000-0005-0000-0000-0000BE000000}"/>
    <cellStyle name="Примечание 10" xfId="187" xr:uid="{00000000-0005-0000-0000-0000BF000000}"/>
    <cellStyle name="Примечание 10 2" xfId="188" xr:uid="{00000000-0005-0000-0000-0000C0000000}"/>
    <cellStyle name="Примечание 10 3" xfId="189" xr:uid="{00000000-0005-0000-0000-0000C1000000}"/>
    <cellStyle name="Примечание 10 4" xfId="190" xr:uid="{00000000-0005-0000-0000-0000C2000000}"/>
    <cellStyle name="Примечание 11" xfId="191" xr:uid="{00000000-0005-0000-0000-0000C3000000}"/>
    <cellStyle name="Примечание 11 2" xfId="192" xr:uid="{00000000-0005-0000-0000-0000C4000000}"/>
    <cellStyle name="Примечание 11 3" xfId="193" xr:uid="{00000000-0005-0000-0000-0000C5000000}"/>
    <cellStyle name="Примечание 11 4" xfId="194" xr:uid="{00000000-0005-0000-0000-0000C6000000}"/>
    <cellStyle name="Примечание 2" xfId="195" xr:uid="{00000000-0005-0000-0000-0000C7000000}"/>
    <cellStyle name="Примечание 2 2" xfId="196" xr:uid="{00000000-0005-0000-0000-0000C8000000}"/>
    <cellStyle name="Примечание 2 3" xfId="197" xr:uid="{00000000-0005-0000-0000-0000C9000000}"/>
    <cellStyle name="Примечание 2 4" xfId="198" xr:uid="{00000000-0005-0000-0000-0000CA000000}"/>
    <cellStyle name="Примечание 3" xfId="199" xr:uid="{00000000-0005-0000-0000-0000CB000000}"/>
    <cellStyle name="Примечание 3 2" xfId="200" xr:uid="{00000000-0005-0000-0000-0000CC000000}"/>
    <cellStyle name="Примечание 3 3" xfId="201" xr:uid="{00000000-0005-0000-0000-0000CD000000}"/>
    <cellStyle name="Примечание 3 4" xfId="202" xr:uid="{00000000-0005-0000-0000-0000CE000000}"/>
    <cellStyle name="Примечание 4" xfId="203" xr:uid="{00000000-0005-0000-0000-0000CF000000}"/>
    <cellStyle name="Примечание 4 2" xfId="204" xr:uid="{00000000-0005-0000-0000-0000D0000000}"/>
    <cellStyle name="Примечание 4 3" xfId="205" xr:uid="{00000000-0005-0000-0000-0000D1000000}"/>
    <cellStyle name="Примечание 4 4" xfId="206" xr:uid="{00000000-0005-0000-0000-0000D2000000}"/>
    <cellStyle name="Примечание 5" xfId="207" xr:uid="{00000000-0005-0000-0000-0000D3000000}"/>
    <cellStyle name="Примечание 5 2" xfId="208" xr:uid="{00000000-0005-0000-0000-0000D4000000}"/>
    <cellStyle name="Примечание 5 3" xfId="209" xr:uid="{00000000-0005-0000-0000-0000D5000000}"/>
    <cellStyle name="Примечание 5 4" xfId="210" xr:uid="{00000000-0005-0000-0000-0000D6000000}"/>
    <cellStyle name="Примечание 6" xfId="211" xr:uid="{00000000-0005-0000-0000-0000D7000000}"/>
    <cellStyle name="Примечание 6 2" xfId="212" xr:uid="{00000000-0005-0000-0000-0000D8000000}"/>
    <cellStyle name="Примечание 6 3" xfId="213" xr:uid="{00000000-0005-0000-0000-0000D9000000}"/>
    <cellStyle name="Примечание 6 4" xfId="214" xr:uid="{00000000-0005-0000-0000-0000DA000000}"/>
    <cellStyle name="Примечание 7" xfId="215" xr:uid="{00000000-0005-0000-0000-0000DB000000}"/>
    <cellStyle name="Примечание 7 2" xfId="216" xr:uid="{00000000-0005-0000-0000-0000DC000000}"/>
    <cellStyle name="Примечание 7 3" xfId="217" xr:uid="{00000000-0005-0000-0000-0000DD000000}"/>
    <cellStyle name="Примечание 7 4" xfId="218" xr:uid="{00000000-0005-0000-0000-0000DE000000}"/>
    <cellStyle name="Примечание 8" xfId="219" xr:uid="{00000000-0005-0000-0000-0000DF000000}"/>
    <cellStyle name="Примечание 8 2" xfId="220" xr:uid="{00000000-0005-0000-0000-0000E0000000}"/>
    <cellStyle name="Примечание 8 3" xfId="221" xr:uid="{00000000-0005-0000-0000-0000E1000000}"/>
    <cellStyle name="Примечание 8 4" xfId="222" xr:uid="{00000000-0005-0000-0000-0000E2000000}"/>
    <cellStyle name="Примечание 9" xfId="223" xr:uid="{00000000-0005-0000-0000-0000E3000000}"/>
    <cellStyle name="Примечание 9 2" xfId="224" xr:uid="{00000000-0005-0000-0000-0000E4000000}"/>
    <cellStyle name="Примечание 9 3" xfId="225" xr:uid="{00000000-0005-0000-0000-0000E5000000}"/>
    <cellStyle name="Примечание 9 4" xfId="226" xr:uid="{00000000-0005-0000-0000-0000E6000000}"/>
    <cellStyle name="Процентный" xfId="1" builtinId="5"/>
    <cellStyle name="Процентный 2" xfId="227" xr:uid="{00000000-0005-0000-0000-0000E8000000}"/>
    <cellStyle name="Процентный 3" xfId="228" xr:uid="{00000000-0005-0000-0000-0000E9000000}"/>
    <cellStyle name="Связанная ячейка 2" xfId="229" xr:uid="{00000000-0005-0000-0000-0000EA000000}"/>
    <cellStyle name="Текст предупреждения 2" xfId="230" xr:uid="{00000000-0005-0000-0000-0000EB000000}"/>
    <cellStyle name="Финансовый 2" xfId="231" xr:uid="{00000000-0005-0000-0000-0000EC000000}"/>
    <cellStyle name="Финансовый 3" xfId="232" xr:uid="{00000000-0005-0000-0000-0000ED000000}"/>
    <cellStyle name="Хороший 2" xfId="233" xr:uid="{00000000-0005-0000-0000-0000EE000000}"/>
    <cellStyle name="常规 10 2 3 2 2" xfId="273" xr:uid="{8240891C-E3BF-4FBD-99A9-92045F511F50}"/>
    <cellStyle name="常规 10 2 4" xfId="254" xr:uid="{1E6BE56A-E4A5-47A7-9B9B-DBBB9355E862}"/>
    <cellStyle name="常规 100 2 2" xfId="259" xr:uid="{831013F3-D824-4F05-B3CF-55EE1BAD6CC8}"/>
    <cellStyle name="常规 15" xfId="257" xr:uid="{4369C676-4185-458E-B959-6822F8265E3D}"/>
    <cellStyle name="常规 2" xfId="253" xr:uid="{852ABE0C-D3AE-4D79-B889-92E3A3A6E367}"/>
    <cellStyle name="常规 2 100" xfId="274" xr:uid="{2AF64B5F-E354-4AAE-A432-AFD55D4FBD49}"/>
    <cellStyle name="常规 2 2 2" xfId="264" xr:uid="{011293BE-A749-4968-9FED-2434FDFD3FF5}"/>
    <cellStyle name="常规 247" xfId="248" xr:uid="{79E85557-3436-4C76-961C-15FDA0EB86D7}"/>
    <cellStyle name="常规 248" xfId="247" xr:uid="{41323D81-C1F2-4FB3-A100-149976D6CCF3}"/>
    <cellStyle name="常规 250" xfId="246" xr:uid="{62661D94-F8EC-43D8-896A-92A877E688FF}"/>
    <cellStyle name="常规 252" xfId="244" xr:uid="{6FD308F1-1585-493B-99EB-46426E418999}"/>
    <cellStyle name="常规 3" xfId="250" xr:uid="{2FBCA0F0-7956-451D-9014-FA8ADEA36AA6}"/>
    <cellStyle name="常规 3 5 4" xfId="256" xr:uid="{0E22A3C9-97C6-4EDE-9F95-FFB48720DB5D}"/>
    <cellStyle name="常规 3 68" xfId="271" xr:uid="{992E42A6-82B1-42DC-BED2-178FFCDF3086}"/>
    <cellStyle name="常规 3_模压车间工价表" xfId="261" xr:uid="{E10EE875-6BD5-4229-922A-189E8365490B}"/>
    <cellStyle name="常规 4" xfId="255" xr:uid="{917F69DF-DC54-46DA-909F-6AC6F6E5CB82}"/>
    <cellStyle name="常规 6 2 4" xfId="245" xr:uid="{02436F67-31B2-4F75-B547-6FA062EB3C77}"/>
    <cellStyle name="常规 69" xfId="267" xr:uid="{28D5DF99-DC92-488B-A4AA-BDE6C9CF285A}"/>
    <cellStyle name="常规 7" xfId="272" xr:uid="{716411A6-9ED5-44AC-8B22-7477010C9FF4}"/>
    <cellStyle name="常规 78" xfId="265" xr:uid="{137A20FF-E963-4852-9C34-E8AD6C872A95}"/>
    <cellStyle name="常规 9" xfId="266" xr:uid="{69B63993-B65C-4469-93A1-9BBBD7436C08}"/>
    <cellStyle name="常规_2013_27" xfId="270" xr:uid="{4D5A329E-09B8-4205-84A3-EB58912BF1B5}"/>
    <cellStyle name="样式 1" xfId="276" xr:uid="{BF18B16E-F0A8-438F-B9B6-F83A3EAFB4B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2FE61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31EF70"/>
      <rgbColor rgb="FF800080"/>
      <rgbColor rgb="FFC00000"/>
      <rgbColor rgb="FF00CC66"/>
      <rgbColor rgb="FF010DF5"/>
      <rgbColor rgb="FF00CCFF"/>
      <rgbColor rgb="FFF2F2F2"/>
      <rgbColor rgb="FFCCFFCC"/>
      <rgbColor rgb="FFFFFF99"/>
      <rgbColor rgb="FF99CCFF"/>
      <rgbColor rgb="FFFF99CC"/>
      <rgbColor rgb="FFCC99FF"/>
      <rgbColor rgb="FFFBE5D6"/>
      <rgbColor rgb="FF3366FF"/>
      <rgbColor rgb="FF00B0F0"/>
      <rgbColor rgb="FF99CC00"/>
      <rgbColor rgb="FFFFCC00"/>
      <rgbColor rgb="FFFF9900"/>
      <rgbColor rgb="FFFF6600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F406"/>
      <color rgb="FFFFFFCC"/>
      <color rgb="FF008000"/>
      <color rgb="FF0099FF"/>
      <color rgb="FFE93F88"/>
      <color rgb="FFFFFFFF"/>
      <color rgb="FF33CCFF"/>
      <color rgb="FFCC00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643320</xdr:colOff>
      <xdr:row>62</xdr:row>
      <xdr:rowOff>34200</xdr:rowOff>
    </xdr:from>
    <xdr:to>
      <xdr:col>2</xdr:col>
      <xdr:colOff>1726560</xdr:colOff>
      <xdr:row>62</xdr:row>
      <xdr:rowOff>1215000</xdr:rowOff>
    </xdr:to>
    <xdr:pic>
      <xdr:nvPicPr>
        <xdr:cNvPr id="9" name="Рисунок 3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00820" y="97494000"/>
          <a:ext cx="1083240" cy="1171275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497913</xdr:colOff>
      <xdr:row>56</xdr:row>
      <xdr:rowOff>28770</xdr:rowOff>
    </xdr:from>
    <xdr:to>
      <xdr:col>2</xdr:col>
      <xdr:colOff>1869498</xdr:colOff>
      <xdr:row>56</xdr:row>
      <xdr:rowOff>1152525</xdr:rowOff>
    </xdr:to>
    <xdr:pic>
      <xdr:nvPicPr>
        <xdr:cNvPr id="11" name="Рисунок 3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55413" y="84182145"/>
          <a:ext cx="1371585" cy="1123755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533885</xdr:colOff>
      <xdr:row>55</xdr:row>
      <xdr:rowOff>76560</xdr:rowOff>
    </xdr:from>
    <xdr:to>
      <xdr:col>2</xdr:col>
      <xdr:colOff>1843520</xdr:colOff>
      <xdr:row>55</xdr:row>
      <xdr:rowOff>1200150</xdr:rowOff>
    </xdr:to>
    <xdr:pic>
      <xdr:nvPicPr>
        <xdr:cNvPr id="12" name="Рисунок 3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10435" y="77419560"/>
          <a:ext cx="1309635" cy="112359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782226</xdr:colOff>
      <xdr:row>30</xdr:row>
      <xdr:rowOff>1202040</xdr:rowOff>
    </xdr:from>
    <xdr:to>
      <xdr:col>2</xdr:col>
      <xdr:colOff>1748466</xdr:colOff>
      <xdr:row>31</xdr:row>
      <xdr:rowOff>1172520</xdr:rowOff>
    </xdr:to>
    <xdr:pic>
      <xdr:nvPicPr>
        <xdr:cNvPr id="15" name="Рисунок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639726" y="50274840"/>
          <a:ext cx="966240" cy="1180155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198000</xdr:colOff>
      <xdr:row>39</xdr:row>
      <xdr:rowOff>46080</xdr:rowOff>
    </xdr:from>
    <xdr:to>
      <xdr:col>2</xdr:col>
      <xdr:colOff>2087280</xdr:colOff>
      <xdr:row>39</xdr:row>
      <xdr:rowOff>1193040</xdr:rowOff>
    </xdr:to>
    <xdr:pic>
      <xdr:nvPicPr>
        <xdr:cNvPr id="16" name="Рисунок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55500" y="60005955"/>
          <a:ext cx="1889280" cy="11469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44</xdr:row>
      <xdr:rowOff>76200</xdr:rowOff>
    </xdr:from>
    <xdr:to>
      <xdr:col>17</xdr:col>
      <xdr:colOff>0</xdr:colOff>
      <xdr:row>44</xdr:row>
      <xdr:rowOff>1173240</xdr:rowOff>
    </xdr:to>
    <xdr:pic>
      <xdr:nvPicPr>
        <xdr:cNvPr id="20" name="Рисунок 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402050" y="70923150"/>
          <a:ext cx="0" cy="109704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723840</xdr:colOff>
      <xdr:row>46</xdr:row>
      <xdr:rowOff>133350</xdr:rowOff>
    </xdr:from>
    <xdr:to>
      <xdr:col>2</xdr:col>
      <xdr:colOff>1581150</xdr:colOff>
      <xdr:row>46</xdr:row>
      <xdr:rowOff>1176180</xdr:rowOff>
    </xdr:to>
    <xdr:pic>
      <xdr:nvPicPr>
        <xdr:cNvPr id="21" name="Рисунок 5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600390" y="66503550"/>
          <a:ext cx="857310" cy="104283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701160</xdr:colOff>
      <xdr:row>50</xdr:row>
      <xdr:rowOff>47625</xdr:rowOff>
    </xdr:from>
    <xdr:to>
      <xdr:col>2</xdr:col>
      <xdr:colOff>1647825</xdr:colOff>
      <xdr:row>50</xdr:row>
      <xdr:rowOff>1104900</xdr:rowOff>
    </xdr:to>
    <xdr:pic>
      <xdr:nvPicPr>
        <xdr:cNvPr id="22" name="Рисунок 5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77710" y="71294625"/>
          <a:ext cx="946665" cy="1057275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620910</xdr:colOff>
      <xdr:row>52</xdr:row>
      <xdr:rowOff>130367</xdr:rowOff>
    </xdr:from>
    <xdr:to>
      <xdr:col>2</xdr:col>
      <xdr:colOff>1666875</xdr:colOff>
      <xdr:row>52</xdr:row>
      <xdr:rowOff>1168112</xdr:rowOff>
    </xdr:to>
    <xdr:pic>
      <xdr:nvPicPr>
        <xdr:cNvPr id="23" name="Рисунок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97460" y="73815767"/>
          <a:ext cx="1045965" cy="1037745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600767</xdr:colOff>
      <xdr:row>54</xdr:row>
      <xdr:rowOff>81622</xdr:rowOff>
    </xdr:from>
    <xdr:to>
      <xdr:col>2</xdr:col>
      <xdr:colOff>1792007</xdr:colOff>
      <xdr:row>54</xdr:row>
      <xdr:rowOff>1193662</xdr:rowOff>
    </xdr:to>
    <xdr:pic>
      <xdr:nvPicPr>
        <xdr:cNvPr id="24" name="Рисунок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77317" y="76205422"/>
          <a:ext cx="1191240" cy="111204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682920</xdr:colOff>
      <xdr:row>22</xdr:row>
      <xdr:rowOff>0</xdr:rowOff>
    </xdr:from>
    <xdr:to>
      <xdr:col>2</xdr:col>
      <xdr:colOff>1731960</xdr:colOff>
      <xdr:row>22</xdr:row>
      <xdr:rowOff>1190160</xdr:rowOff>
    </xdr:to>
    <xdr:pic>
      <xdr:nvPicPr>
        <xdr:cNvPr id="25" name="Рисунок 5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40420" y="38185725"/>
          <a:ext cx="1049040" cy="11901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64440</xdr:colOff>
      <xdr:row>19</xdr:row>
      <xdr:rowOff>155160</xdr:rowOff>
    </xdr:from>
    <xdr:to>
      <xdr:col>2</xdr:col>
      <xdr:colOff>2307600</xdr:colOff>
      <xdr:row>19</xdr:row>
      <xdr:rowOff>599400</xdr:rowOff>
    </xdr:to>
    <xdr:pic>
      <xdr:nvPicPr>
        <xdr:cNvPr id="26" name="Рисунок 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21940" y="28768260"/>
          <a:ext cx="2243160" cy="44424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76320</xdr:colOff>
      <xdr:row>18</xdr:row>
      <xdr:rowOff>228960</xdr:rowOff>
    </xdr:from>
    <xdr:to>
      <xdr:col>2</xdr:col>
      <xdr:colOff>2187000</xdr:colOff>
      <xdr:row>18</xdr:row>
      <xdr:rowOff>596880</xdr:rowOff>
    </xdr:to>
    <xdr:pic>
      <xdr:nvPicPr>
        <xdr:cNvPr id="27" name="Рисунок 1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33820" y="27813360"/>
          <a:ext cx="2110680" cy="36792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66960</xdr:colOff>
      <xdr:row>17</xdr:row>
      <xdr:rowOff>144360</xdr:rowOff>
    </xdr:from>
    <xdr:to>
      <xdr:col>2</xdr:col>
      <xdr:colOff>2095200</xdr:colOff>
      <xdr:row>17</xdr:row>
      <xdr:rowOff>571320</xdr:rowOff>
    </xdr:to>
    <xdr:pic>
      <xdr:nvPicPr>
        <xdr:cNvPr id="28" name="Рисунок 1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24460" y="26700060"/>
          <a:ext cx="2028240" cy="4269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50760</xdr:colOff>
      <xdr:row>16</xdr:row>
      <xdr:rowOff>291960</xdr:rowOff>
    </xdr:from>
    <xdr:to>
      <xdr:col>2</xdr:col>
      <xdr:colOff>2189880</xdr:colOff>
      <xdr:row>16</xdr:row>
      <xdr:rowOff>698040</xdr:rowOff>
    </xdr:to>
    <xdr:pic>
      <xdr:nvPicPr>
        <xdr:cNvPr id="29" name="Рисунок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08260" y="25580835"/>
          <a:ext cx="2139120" cy="40608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50760</xdr:colOff>
      <xdr:row>15</xdr:row>
      <xdr:rowOff>412560</xdr:rowOff>
    </xdr:from>
    <xdr:to>
      <xdr:col>2</xdr:col>
      <xdr:colOff>2209320</xdr:colOff>
      <xdr:row>15</xdr:row>
      <xdr:rowOff>787320</xdr:rowOff>
    </xdr:to>
    <xdr:pic>
      <xdr:nvPicPr>
        <xdr:cNvPr id="30" name="Рисунок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08260" y="24434610"/>
          <a:ext cx="2158560" cy="3747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76320</xdr:colOff>
      <xdr:row>14</xdr:row>
      <xdr:rowOff>228960</xdr:rowOff>
    </xdr:from>
    <xdr:to>
      <xdr:col>2</xdr:col>
      <xdr:colOff>2188080</xdr:colOff>
      <xdr:row>14</xdr:row>
      <xdr:rowOff>563760</xdr:rowOff>
    </xdr:to>
    <xdr:pic>
      <xdr:nvPicPr>
        <xdr:cNvPr id="31" name="Рисунок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33820" y="22984185"/>
          <a:ext cx="2111760" cy="33480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50760</xdr:colOff>
      <xdr:row>13</xdr:row>
      <xdr:rowOff>394200</xdr:rowOff>
    </xdr:from>
    <xdr:to>
      <xdr:col>2</xdr:col>
      <xdr:colOff>2194200</xdr:colOff>
      <xdr:row>13</xdr:row>
      <xdr:rowOff>762120</xdr:rowOff>
    </xdr:to>
    <xdr:pic>
      <xdr:nvPicPr>
        <xdr:cNvPr id="32" name="Рисунок 1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08260" y="21882600"/>
          <a:ext cx="2143440" cy="36792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50760</xdr:colOff>
      <xdr:row>12</xdr:row>
      <xdr:rowOff>292320</xdr:rowOff>
    </xdr:from>
    <xdr:to>
      <xdr:col>2</xdr:col>
      <xdr:colOff>2280240</xdr:colOff>
      <xdr:row>12</xdr:row>
      <xdr:rowOff>698400</xdr:rowOff>
    </xdr:to>
    <xdr:pic>
      <xdr:nvPicPr>
        <xdr:cNvPr id="33" name="Рисунок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08260" y="20513895"/>
          <a:ext cx="2229480" cy="40608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54360</xdr:colOff>
      <xdr:row>17</xdr:row>
      <xdr:rowOff>525240</xdr:rowOff>
    </xdr:from>
    <xdr:to>
      <xdr:col>2</xdr:col>
      <xdr:colOff>2122560</xdr:colOff>
      <xdr:row>17</xdr:row>
      <xdr:rowOff>952200</xdr:rowOff>
    </xdr:to>
    <xdr:pic>
      <xdr:nvPicPr>
        <xdr:cNvPr id="35" name="Рисунок 7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11860" y="27080940"/>
          <a:ext cx="2068200" cy="4269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114480</xdr:colOff>
      <xdr:row>18</xdr:row>
      <xdr:rowOff>571680</xdr:rowOff>
    </xdr:from>
    <xdr:to>
      <xdr:col>2</xdr:col>
      <xdr:colOff>2278080</xdr:colOff>
      <xdr:row>18</xdr:row>
      <xdr:rowOff>939600</xdr:rowOff>
    </xdr:to>
    <xdr:pic>
      <xdr:nvPicPr>
        <xdr:cNvPr id="36" name="Рисунок 7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71980" y="28156080"/>
          <a:ext cx="2163600" cy="36792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65160</xdr:colOff>
      <xdr:row>19</xdr:row>
      <xdr:rowOff>430920</xdr:rowOff>
    </xdr:from>
    <xdr:to>
      <xdr:col>2</xdr:col>
      <xdr:colOff>2308320</xdr:colOff>
      <xdr:row>19</xdr:row>
      <xdr:rowOff>875160</xdr:rowOff>
    </xdr:to>
    <xdr:pic>
      <xdr:nvPicPr>
        <xdr:cNvPr id="37" name="Рисунок 7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22660" y="29044020"/>
          <a:ext cx="2243160" cy="44424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88920</xdr:colOff>
      <xdr:row>14</xdr:row>
      <xdr:rowOff>635400</xdr:rowOff>
    </xdr:from>
    <xdr:to>
      <xdr:col>2</xdr:col>
      <xdr:colOff>2200680</xdr:colOff>
      <xdr:row>14</xdr:row>
      <xdr:rowOff>970200</xdr:rowOff>
    </xdr:to>
    <xdr:pic>
      <xdr:nvPicPr>
        <xdr:cNvPr id="38" name="Рисунок 7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46420" y="23390625"/>
          <a:ext cx="2111760" cy="33480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50760</xdr:colOff>
      <xdr:row>15</xdr:row>
      <xdr:rowOff>755280</xdr:rowOff>
    </xdr:from>
    <xdr:to>
      <xdr:col>2</xdr:col>
      <xdr:colOff>2209320</xdr:colOff>
      <xdr:row>15</xdr:row>
      <xdr:rowOff>1130040</xdr:rowOff>
    </xdr:to>
    <xdr:pic>
      <xdr:nvPicPr>
        <xdr:cNvPr id="39" name="Рисунок 7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08260" y="24777330"/>
          <a:ext cx="2158560" cy="3747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88920</xdr:colOff>
      <xdr:row>16</xdr:row>
      <xdr:rowOff>673200</xdr:rowOff>
    </xdr:from>
    <xdr:to>
      <xdr:col>2</xdr:col>
      <xdr:colOff>2280960</xdr:colOff>
      <xdr:row>16</xdr:row>
      <xdr:rowOff>1079280</xdr:rowOff>
    </xdr:to>
    <xdr:pic>
      <xdr:nvPicPr>
        <xdr:cNvPr id="40" name="Рисунок 7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46420" y="25962075"/>
          <a:ext cx="2192040" cy="40608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73879</xdr:colOff>
      <xdr:row>12</xdr:row>
      <xdr:rowOff>686160</xdr:rowOff>
    </xdr:from>
    <xdr:to>
      <xdr:col>2</xdr:col>
      <xdr:colOff>2312719</xdr:colOff>
      <xdr:row>12</xdr:row>
      <xdr:rowOff>1092240</xdr:rowOff>
    </xdr:to>
    <xdr:pic>
      <xdr:nvPicPr>
        <xdr:cNvPr id="41" name="Рисунок 8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31379" y="12020910"/>
          <a:ext cx="2238840" cy="40608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88920</xdr:colOff>
      <xdr:row>13</xdr:row>
      <xdr:rowOff>800640</xdr:rowOff>
    </xdr:from>
    <xdr:to>
      <xdr:col>2</xdr:col>
      <xdr:colOff>2285280</xdr:colOff>
      <xdr:row>13</xdr:row>
      <xdr:rowOff>1168560</xdr:rowOff>
    </xdr:to>
    <xdr:pic>
      <xdr:nvPicPr>
        <xdr:cNvPr id="42" name="Рисунок 8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946420" y="22289040"/>
          <a:ext cx="2196360" cy="36792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0</xdr:colOff>
      <xdr:row>11</xdr:row>
      <xdr:rowOff>269640</xdr:rowOff>
    </xdr:from>
    <xdr:to>
      <xdr:col>2</xdr:col>
      <xdr:colOff>2202120</xdr:colOff>
      <xdr:row>11</xdr:row>
      <xdr:rowOff>1055880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A1044865-64B7-D251-3776-E22A3E14603A}"/>
            </a:ext>
          </a:extLst>
        </xdr:cNvPr>
        <xdr:cNvGrpSpPr/>
      </xdr:nvGrpSpPr>
      <xdr:grpSpPr>
        <a:xfrm>
          <a:off x="2503714" y="9168711"/>
          <a:ext cx="2202120" cy="786240"/>
          <a:chOff x="3002643" y="12878926"/>
          <a:chExt cx="2202120" cy="786240"/>
        </a:xfrm>
      </xdr:grpSpPr>
      <xdr:pic>
        <xdr:nvPicPr>
          <xdr:cNvPr id="34" name="Рисунок 57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/>
        </xdr:nvPicPr>
        <xdr:blipFill>
          <a:blip xmlns:r="http://schemas.openxmlformats.org/officeDocument/2006/relationships" r:embed="rId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/>
        </xdr:blipFill>
        <xdr:spPr>
          <a:xfrm>
            <a:off x="3033243" y="12878926"/>
            <a:ext cx="2171520" cy="279000"/>
          </a:xfrm>
          <a:prstGeom prst="rect">
            <a:avLst/>
          </a:prstGeom>
          <a:ln>
            <a:noFill/>
          </a:ln>
          <a:effectLst>
            <a:outerShdw blurRad="292100" dist="139498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3" name="Рисунок 8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/>
        </xdr:nvPicPr>
        <xdr:blipFill>
          <a:blip xmlns:r="http://schemas.openxmlformats.org/officeDocument/2006/relationships" r:embed="rId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/>
        </xdr:blipFill>
        <xdr:spPr>
          <a:xfrm>
            <a:off x="3002643" y="13386166"/>
            <a:ext cx="2197800" cy="279000"/>
          </a:xfrm>
          <a:prstGeom prst="rect">
            <a:avLst/>
          </a:prstGeom>
          <a:ln>
            <a:noFill/>
          </a:ln>
          <a:effectLst>
            <a:outerShdw blurRad="292100" dist="139498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  <xdr:twoCellAnchor>
    <xdr:from>
      <xdr:col>17</xdr:col>
      <xdr:colOff>0</xdr:colOff>
      <xdr:row>43</xdr:row>
      <xdr:rowOff>45721</xdr:rowOff>
    </xdr:from>
    <xdr:to>
      <xdr:col>17</xdr:col>
      <xdr:colOff>0</xdr:colOff>
      <xdr:row>43</xdr:row>
      <xdr:rowOff>1123951</xdr:rowOff>
    </xdr:to>
    <xdr:pic>
      <xdr:nvPicPr>
        <xdr:cNvPr id="52" name="Рисунок 9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16402050" y="66053971"/>
          <a:ext cx="0" cy="107823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577080</xdr:colOff>
      <xdr:row>32</xdr:row>
      <xdr:rowOff>21600</xdr:rowOff>
    </xdr:from>
    <xdr:to>
      <xdr:col>2</xdr:col>
      <xdr:colOff>1851480</xdr:colOff>
      <xdr:row>32</xdr:row>
      <xdr:rowOff>1192680</xdr:rowOff>
    </xdr:to>
    <xdr:pic>
      <xdr:nvPicPr>
        <xdr:cNvPr id="57" name="Рисунок 1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3434580" y="51513750"/>
          <a:ext cx="1274400" cy="1171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0</xdr:colOff>
      <xdr:row>48</xdr:row>
      <xdr:rowOff>59760</xdr:rowOff>
    </xdr:from>
    <xdr:to>
      <xdr:col>17</xdr:col>
      <xdr:colOff>0</xdr:colOff>
      <xdr:row>48</xdr:row>
      <xdr:rowOff>1193040</xdr:rowOff>
    </xdr:to>
    <xdr:pic>
      <xdr:nvPicPr>
        <xdr:cNvPr id="59" name="Рисунок 12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16402050" y="75745410"/>
          <a:ext cx="0" cy="1133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800831</xdr:colOff>
      <xdr:row>24</xdr:row>
      <xdr:rowOff>36000</xdr:rowOff>
    </xdr:from>
    <xdr:to>
      <xdr:col>2</xdr:col>
      <xdr:colOff>1741151</xdr:colOff>
      <xdr:row>24</xdr:row>
      <xdr:rowOff>1167480</xdr:rowOff>
    </xdr:to>
    <xdr:pic>
      <xdr:nvPicPr>
        <xdr:cNvPr id="66" name="Рисунок 9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658331" y="41850750"/>
          <a:ext cx="940320" cy="1131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473913</xdr:colOff>
      <xdr:row>71</xdr:row>
      <xdr:rowOff>17526</xdr:rowOff>
    </xdr:from>
    <xdr:to>
      <xdr:col>2</xdr:col>
      <xdr:colOff>1944513</xdr:colOff>
      <xdr:row>71</xdr:row>
      <xdr:rowOff>1039091</xdr:rowOff>
    </xdr:to>
    <xdr:pic>
      <xdr:nvPicPr>
        <xdr:cNvPr id="75" name="Рисунок 10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31413" y="118184676"/>
          <a:ext cx="1470600" cy="1021565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796637</xdr:colOff>
      <xdr:row>23</xdr:row>
      <xdr:rowOff>109061</xdr:rowOff>
    </xdr:from>
    <xdr:to>
      <xdr:col>2</xdr:col>
      <xdr:colOff>1726407</xdr:colOff>
      <xdr:row>23</xdr:row>
      <xdr:rowOff>1173306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4137" y="31577280"/>
          <a:ext cx="929770" cy="106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845344</xdr:colOff>
      <xdr:row>26</xdr:row>
      <xdr:rowOff>85725</xdr:rowOff>
    </xdr:from>
    <xdr:to>
      <xdr:col>2</xdr:col>
      <xdr:colOff>1707356</xdr:colOff>
      <xdr:row>26</xdr:row>
      <xdr:rowOff>1133474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02844" y="44319825"/>
          <a:ext cx="862012" cy="104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776071</xdr:colOff>
      <xdr:row>29</xdr:row>
      <xdr:rowOff>76200</xdr:rowOff>
    </xdr:from>
    <xdr:to>
      <xdr:col>2</xdr:col>
      <xdr:colOff>1809532</xdr:colOff>
      <xdr:row>29</xdr:row>
      <xdr:rowOff>1166826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33571" y="47939325"/>
          <a:ext cx="1033461" cy="109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783648</xdr:colOff>
      <xdr:row>30</xdr:row>
      <xdr:rowOff>60720</xdr:rowOff>
    </xdr:from>
    <xdr:to>
      <xdr:col>2</xdr:col>
      <xdr:colOff>1779010</xdr:colOff>
      <xdr:row>30</xdr:row>
      <xdr:rowOff>1185861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41148" y="49133520"/>
          <a:ext cx="995362" cy="112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523876</xdr:colOff>
      <xdr:row>38</xdr:row>
      <xdr:rowOff>88106</xdr:rowOff>
    </xdr:from>
    <xdr:to>
      <xdr:col>2</xdr:col>
      <xdr:colOff>1916805</xdr:colOff>
      <xdr:row>38</xdr:row>
      <xdr:rowOff>1164431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81376" y="58838306"/>
          <a:ext cx="1392929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731910</xdr:colOff>
      <xdr:row>41</xdr:row>
      <xdr:rowOff>30578</xdr:rowOff>
    </xdr:from>
    <xdr:to>
      <xdr:col>2</xdr:col>
      <xdr:colOff>1470097</xdr:colOff>
      <xdr:row>41</xdr:row>
      <xdr:rowOff>1108314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08460" y="56647178"/>
          <a:ext cx="738187" cy="107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857251</xdr:colOff>
      <xdr:row>6</xdr:row>
      <xdr:rowOff>34018</xdr:rowOff>
    </xdr:from>
    <xdr:to>
      <xdr:col>2</xdr:col>
      <xdr:colOff>1576171</xdr:colOff>
      <xdr:row>6</xdr:row>
      <xdr:rowOff>1202578</xdr:rowOff>
    </xdr:to>
    <xdr:pic>
      <xdr:nvPicPr>
        <xdr:cNvPr id="108" name="Рисунок 6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714751" y="12264118"/>
          <a:ext cx="71892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657225</xdr:colOff>
      <xdr:row>44</xdr:row>
      <xdr:rowOff>103187</xdr:rowOff>
    </xdr:from>
    <xdr:to>
      <xdr:col>2</xdr:col>
      <xdr:colOff>1598295</xdr:colOff>
      <xdr:row>44</xdr:row>
      <xdr:rowOff>1200227</xdr:rowOff>
    </xdr:to>
    <xdr:pic>
      <xdr:nvPicPr>
        <xdr:cNvPr id="111" name="Рисунок 5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33775" y="64034987"/>
          <a:ext cx="941070" cy="109704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843643</xdr:colOff>
      <xdr:row>7</xdr:row>
      <xdr:rowOff>52523</xdr:rowOff>
    </xdr:from>
    <xdr:to>
      <xdr:col>2</xdr:col>
      <xdr:colOff>1440656</xdr:colOff>
      <xdr:row>7</xdr:row>
      <xdr:rowOff>1266960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01143" y="6017554"/>
          <a:ext cx="597013" cy="1214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0</xdr:colOff>
      <xdr:row>9</xdr:row>
      <xdr:rowOff>68400</xdr:rowOff>
    </xdr:from>
    <xdr:to>
      <xdr:col>17</xdr:col>
      <xdr:colOff>0</xdr:colOff>
      <xdr:row>9</xdr:row>
      <xdr:rowOff>1236960</xdr:rowOff>
    </xdr:to>
    <xdr:pic>
      <xdr:nvPicPr>
        <xdr:cNvPr id="125" name="Рисунок 6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20</xdr:row>
      <xdr:rowOff>68400</xdr:rowOff>
    </xdr:from>
    <xdr:to>
      <xdr:col>17</xdr:col>
      <xdr:colOff>0</xdr:colOff>
      <xdr:row>20</xdr:row>
      <xdr:rowOff>1236960</xdr:rowOff>
    </xdr:to>
    <xdr:pic>
      <xdr:nvPicPr>
        <xdr:cNvPr id="139" name="Рисунок 66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24</xdr:row>
      <xdr:rowOff>68400</xdr:rowOff>
    </xdr:from>
    <xdr:to>
      <xdr:col>17</xdr:col>
      <xdr:colOff>0</xdr:colOff>
      <xdr:row>24</xdr:row>
      <xdr:rowOff>1236960</xdr:rowOff>
    </xdr:to>
    <xdr:pic>
      <xdr:nvPicPr>
        <xdr:cNvPr id="144" name="Рисунок 66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27</xdr:row>
      <xdr:rowOff>68400</xdr:rowOff>
    </xdr:from>
    <xdr:to>
      <xdr:col>17</xdr:col>
      <xdr:colOff>0</xdr:colOff>
      <xdr:row>27</xdr:row>
      <xdr:rowOff>1236960</xdr:rowOff>
    </xdr:to>
    <xdr:pic>
      <xdr:nvPicPr>
        <xdr:cNvPr id="147" name="Рисунок 6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30</xdr:row>
      <xdr:rowOff>68400</xdr:rowOff>
    </xdr:from>
    <xdr:to>
      <xdr:col>17</xdr:col>
      <xdr:colOff>0</xdr:colOff>
      <xdr:row>30</xdr:row>
      <xdr:rowOff>1236960</xdr:rowOff>
    </xdr:to>
    <xdr:pic>
      <xdr:nvPicPr>
        <xdr:cNvPr id="150" name="Рисунок 6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33</xdr:row>
      <xdr:rowOff>68400</xdr:rowOff>
    </xdr:from>
    <xdr:to>
      <xdr:col>17</xdr:col>
      <xdr:colOff>0</xdr:colOff>
      <xdr:row>33</xdr:row>
      <xdr:rowOff>1236960</xdr:rowOff>
    </xdr:to>
    <xdr:pic>
      <xdr:nvPicPr>
        <xdr:cNvPr id="153" name="Рисунок 6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34</xdr:row>
      <xdr:rowOff>68400</xdr:rowOff>
    </xdr:from>
    <xdr:to>
      <xdr:col>17</xdr:col>
      <xdr:colOff>0</xdr:colOff>
      <xdr:row>34</xdr:row>
      <xdr:rowOff>1236960</xdr:rowOff>
    </xdr:to>
    <xdr:pic>
      <xdr:nvPicPr>
        <xdr:cNvPr id="154" name="Рисунок 6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37</xdr:row>
      <xdr:rowOff>68400</xdr:rowOff>
    </xdr:from>
    <xdr:to>
      <xdr:col>17</xdr:col>
      <xdr:colOff>0</xdr:colOff>
      <xdr:row>37</xdr:row>
      <xdr:rowOff>1236960</xdr:rowOff>
    </xdr:to>
    <xdr:pic>
      <xdr:nvPicPr>
        <xdr:cNvPr id="157" name="Рисунок 6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43</xdr:row>
      <xdr:rowOff>68400</xdr:rowOff>
    </xdr:from>
    <xdr:to>
      <xdr:col>17</xdr:col>
      <xdr:colOff>0</xdr:colOff>
      <xdr:row>43</xdr:row>
      <xdr:rowOff>1236960</xdr:rowOff>
    </xdr:to>
    <xdr:pic>
      <xdr:nvPicPr>
        <xdr:cNvPr id="164" name="Рисунок 66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46</xdr:row>
      <xdr:rowOff>68400</xdr:rowOff>
    </xdr:from>
    <xdr:to>
      <xdr:col>17</xdr:col>
      <xdr:colOff>0</xdr:colOff>
      <xdr:row>46</xdr:row>
      <xdr:rowOff>1236960</xdr:rowOff>
    </xdr:to>
    <xdr:pic>
      <xdr:nvPicPr>
        <xdr:cNvPr id="170" name="Рисунок 66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48</xdr:row>
      <xdr:rowOff>68400</xdr:rowOff>
    </xdr:from>
    <xdr:to>
      <xdr:col>17</xdr:col>
      <xdr:colOff>0</xdr:colOff>
      <xdr:row>48</xdr:row>
      <xdr:rowOff>1236960</xdr:rowOff>
    </xdr:to>
    <xdr:pic>
      <xdr:nvPicPr>
        <xdr:cNvPr id="172" name="Рисунок 6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50</xdr:row>
      <xdr:rowOff>68400</xdr:rowOff>
    </xdr:from>
    <xdr:to>
      <xdr:col>17</xdr:col>
      <xdr:colOff>0</xdr:colOff>
      <xdr:row>50</xdr:row>
      <xdr:rowOff>1236960</xdr:rowOff>
    </xdr:to>
    <xdr:pic>
      <xdr:nvPicPr>
        <xdr:cNvPr id="173" name="Рисунок 66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51</xdr:row>
      <xdr:rowOff>68400</xdr:rowOff>
    </xdr:from>
    <xdr:to>
      <xdr:col>17</xdr:col>
      <xdr:colOff>0</xdr:colOff>
      <xdr:row>51</xdr:row>
      <xdr:rowOff>1236960</xdr:rowOff>
    </xdr:to>
    <xdr:pic>
      <xdr:nvPicPr>
        <xdr:cNvPr id="174" name="Рисунок 66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52</xdr:row>
      <xdr:rowOff>68400</xdr:rowOff>
    </xdr:from>
    <xdr:to>
      <xdr:col>17</xdr:col>
      <xdr:colOff>0</xdr:colOff>
      <xdr:row>52</xdr:row>
      <xdr:rowOff>1236960</xdr:rowOff>
    </xdr:to>
    <xdr:pic>
      <xdr:nvPicPr>
        <xdr:cNvPr id="175" name="Рисунок 6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53</xdr:row>
      <xdr:rowOff>68400</xdr:rowOff>
    </xdr:from>
    <xdr:to>
      <xdr:col>17</xdr:col>
      <xdr:colOff>0</xdr:colOff>
      <xdr:row>53</xdr:row>
      <xdr:rowOff>1236960</xdr:rowOff>
    </xdr:to>
    <xdr:pic>
      <xdr:nvPicPr>
        <xdr:cNvPr id="176" name="Рисунок 6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54</xdr:row>
      <xdr:rowOff>68400</xdr:rowOff>
    </xdr:from>
    <xdr:to>
      <xdr:col>17</xdr:col>
      <xdr:colOff>0</xdr:colOff>
      <xdr:row>54</xdr:row>
      <xdr:rowOff>1236960</xdr:rowOff>
    </xdr:to>
    <xdr:pic>
      <xdr:nvPicPr>
        <xdr:cNvPr id="177" name="Рисунок 6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55</xdr:row>
      <xdr:rowOff>68400</xdr:rowOff>
    </xdr:from>
    <xdr:to>
      <xdr:col>17</xdr:col>
      <xdr:colOff>0</xdr:colOff>
      <xdr:row>55</xdr:row>
      <xdr:rowOff>1236960</xdr:rowOff>
    </xdr:to>
    <xdr:pic>
      <xdr:nvPicPr>
        <xdr:cNvPr id="178" name="Рисунок 6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56</xdr:row>
      <xdr:rowOff>68400</xdr:rowOff>
    </xdr:from>
    <xdr:to>
      <xdr:col>17</xdr:col>
      <xdr:colOff>0</xdr:colOff>
      <xdr:row>56</xdr:row>
      <xdr:rowOff>1236960</xdr:rowOff>
    </xdr:to>
    <xdr:pic>
      <xdr:nvPicPr>
        <xdr:cNvPr id="179" name="Рисунок 6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57</xdr:row>
      <xdr:rowOff>68400</xdr:rowOff>
    </xdr:from>
    <xdr:to>
      <xdr:col>17</xdr:col>
      <xdr:colOff>0</xdr:colOff>
      <xdr:row>57</xdr:row>
      <xdr:rowOff>1236960</xdr:rowOff>
    </xdr:to>
    <xdr:pic>
      <xdr:nvPicPr>
        <xdr:cNvPr id="180" name="Рисунок 6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66</xdr:row>
      <xdr:rowOff>68400</xdr:rowOff>
    </xdr:from>
    <xdr:to>
      <xdr:col>17</xdr:col>
      <xdr:colOff>0</xdr:colOff>
      <xdr:row>66</xdr:row>
      <xdr:rowOff>1236960</xdr:rowOff>
    </xdr:to>
    <xdr:pic>
      <xdr:nvPicPr>
        <xdr:cNvPr id="197" name="Рисунок 6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69</xdr:row>
      <xdr:rowOff>68400</xdr:rowOff>
    </xdr:from>
    <xdr:to>
      <xdr:col>17</xdr:col>
      <xdr:colOff>0</xdr:colOff>
      <xdr:row>69</xdr:row>
      <xdr:rowOff>1236960</xdr:rowOff>
    </xdr:to>
    <xdr:pic>
      <xdr:nvPicPr>
        <xdr:cNvPr id="202" name="Рисунок 6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71</xdr:row>
      <xdr:rowOff>0</xdr:rowOff>
    </xdr:from>
    <xdr:to>
      <xdr:col>17</xdr:col>
      <xdr:colOff>0</xdr:colOff>
      <xdr:row>71</xdr:row>
      <xdr:rowOff>0</xdr:rowOff>
    </xdr:to>
    <xdr:pic>
      <xdr:nvPicPr>
        <xdr:cNvPr id="206" name="Рисунок 66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71</xdr:row>
      <xdr:rowOff>68400</xdr:rowOff>
    </xdr:from>
    <xdr:to>
      <xdr:col>17</xdr:col>
      <xdr:colOff>0</xdr:colOff>
      <xdr:row>71</xdr:row>
      <xdr:rowOff>1236960</xdr:rowOff>
    </xdr:to>
    <xdr:pic>
      <xdr:nvPicPr>
        <xdr:cNvPr id="207" name="Рисунок 6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17</xdr:col>
      <xdr:colOff>0</xdr:colOff>
      <xdr:row>68</xdr:row>
      <xdr:rowOff>68400</xdr:rowOff>
    </xdr:from>
    <xdr:to>
      <xdr:col>17</xdr:col>
      <xdr:colOff>0</xdr:colOff>
      <xdr:row>68</xdr:row>
      <xdr:rowOff>1236960</xdr:rowOff>
    </xdr:to>
    <xdr:pic>
      <xdr:nvPicPr>
        <xdr:cNvPr id="213" name="Рисунок 66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6740188" y="12177056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202407</xdr:colOff>
      <xdr:row>68</xdr:row>
      <xdr:rowOff>95250</xdr:rowOff>
    </xdr:from>
    <xdr:to>
      <xdr:col>2</xdr:col>
      <xdr:colOff>2111704</xdr:colOff>
      <xdr:row>68</xdr:row>
      <xdr:rowOff>1121569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59907" y="125515688"/>
          <a:ext cx="1909297" cy="1026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676274</xdr:colOff>
      <xdr:row>43</xdr:row>
      <xdr:rowOff>47625</xdr:rowOff>
    </xdr:from>
    <xdr:to>
      <xdr:col>2</xdr:col>
      <xdr:colOff>1494357</xdr:colOff>
      <xdr:row>44</xdr:row>
      <xdr:rowOff>0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499" y="2571750"/>
          <a:ext cx="818083" cy="1162050"/>
        </a:xfrm>
        <a:prstGeom prst="rect">
          <a:avLst/>
        </a:prstGeom>
      </xdr:spPr>
    </xdr:pic>
    <xdr:clientData/>
  </xdr:twoCellAnchor>
  <xdr:twoCellAnchor>
    <xdr:from>
      <xdr:col>2</xdr:col>
      <xdr:colOff>733425</xdr:colOff>
      <xdr:row>21</xdr:row>
      <xdr:rowOff>47624</xdr:rowOff>
    </xdr:from>
    <xdr:to>
      <xdr:col>2</xdr:col>
      <xdr:colOff>1533525</xdr:colOff>
      <xdr:row>21</xdr:row>
      <xdr:rowOff>1160407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6650" y="2571749"/>
          <a:ext cx="800100" cy="1112783"/>
        </a:xfrm>
        <a:prstGeom prst="rect">
          <a:avLst/>
        </a:prstGeom>
      </xdr:spPr>
    </xdr:pic>
    <xdr:clientData/>
  </xdr:twoCellAnchor>
  <xdr:twoCellAnchor>
    <xdr:from>
      <xdr:col>2</xdr:col>
      <xdr:colOff>631031</xdr:colOff>
      <xdr:row>34</xdr:row>
      <xdr:rowOff>35719</xdr:rowOff>
    </xdr:from>
    <xdr:to>
      <xdr:col>2</xdr:col>
      <xdr:colOff>1797843</xdr:colOff>
      <xdr:row>34</xdr:row>
      <xdr:rowOff>1209476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8531" y="44862750"/>
          <a:ext cx="1166812" cy="1173757"/>
        </a:xfrm>
        <a:prstGeom prst="rect">
          <a:avLst/>
        </a:prstGeom>
      </xdr:spPr>
    </xdr:pic>
    <xdr:clientData/>
  </xdr:twoCellAnchor>
  <xdr:twoCellAnchor>
    <xdr:from>
      <xdr:col>16</xdr:col>
      <xdr:colOff>845344</xdr:colOff>
      <xdr:row>9</xdr:row>
      <xdr:rowOff>80306</xdr:rowOff>
    </xdr:from>
    <xdr:to>
      <xdr:col>16</xdr:col>
      <xdr:colOff>845344</xdr:colOff>
      <xdr:row>10</xdr:row>
      <xdr:rowOff>34429</xdr:rowOff>
    </xdr:to>
    <xdr:pic>
      <xdr:nvPicPr>
        <xdr:cNvPr id="199" name="Рисунок 66">
          <a:extLst>
            <a:ext uri="{FF2B5EF4-FFF2-40B4-BE49-F238E27FC236}">
              <a16:creationId xmlns:a16="http://schemas.microsoft.com/office/drawing/2014/main" id="{B4A65E21-2929-4756-8219-3FA78A542EC4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7049750" y="12677119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254726</xdr:colOff>
      <xdr:row>2</xdr:row>
      <xdr:rowOff>355691</xdr:rowOff>
    </xdr:to>
    <xdr:pic>
      <xdr:nvPicPr>
        <xdr:cNvPr id="142" name="Рисунок 141" descr="Изображение выглядит как Шрифт, логотип, Графика, графический дизайн&#10;&#10;Автоматически созданное описание">
          <a:extLst>
            <a:ext uri="{FF2B5EF4-FFF2-40B4-BE49-F238E27FC236}">
              <a16:creationId xmlns:a16="http://schemas.microsoft.com/office/drawing/2014/main" id="{F033F868-8B1C-460E-9602-0493138B49BA}"/>
            </a:ext>
          </a:extLst>
        </xdr:cNvPr>
        <xdr:cNvPicPr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0036" y="0"/>
          <a:ext cx="1805940" cy="11068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895350</xdr:colOff>
      <xdr:row>25</xdr:row>
      <xdr:rowOff>113761</xdr:rowOff>
    </xdr:from>
    <xdr:to>
      <xdr:col>2</xdr:col>
      <xdr:colOff>1600200</xdr:colOff>
      <xdr:row>25</xdr:row>
      <xdr:rowOff>1123951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B67A7D5-FC47-4F73-8373-B00B20ED0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71900" y="32975011"/>
          <a:ext cx="704850" cy="1010190"/>
        </a:xfrm>
        <a:prstGeom prst="rect">
          <a:avLst/>
        </a:prstGeom>
      </xdr:spPr>
    </xdr:pic>
    <xdr:clientData/>
  </xdr:twoCellAnchor>
  <xdr:twoCellAnchor>
    <xdr:from>
      <xdr:col>2</xdr:col>
      <xdr:colOff>819151</xdr:colOff>
      <xdr:row>27</xdr:row>
      <xdr:rowOff>158673</xdr:rowOff>
    </xdr:from>
    <xdr:to>
      <xdr:col>2</xdr:col>
      <xdr:colOff>1638300</xdr:colOff>
      <xdr:row>27</xdr:row>
      <xdr:rowOff>1028700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C72B31F-751D-4670-8BC1-E409DBF92D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95701" y="35458323"/>
          <a:ext cx="819149" cy="870027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28</xdr:row>
      <xdr:rowOff>161007</xdr:rowOff>
    </xdr:from>
    <xdr:to>
      <xdr:col>2</xdr:col>
      <xdr:colOff>1657350</xdr:colOff>
      <xdr:row>28</xdr:row>
      <xdr:rowOff>1104900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608E042-E21E-4E4E-8457-2D328C9D6E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8550" y="36679857"/>
          <a:ext cx="895350" cy="943893"/>
        </a:xfrm>
        <a:prstGeom prst="rect">
          <a:avLst/>
        </a:prstGeom>
      </xdr:spPr>
    </xdr:pic>
    <xdr:clientData/>
  </xdr:twoCellAnchor>
  <xdr:twoCellAnchor>
    <xdr:from>
      <xdr:col>2</xdr:col>
      <xdr:colOff>680356</xdr:colOff>
      <xdr:row>33</xdr:row>
      <xdr:rowOff>95249</xdr:rowOff>
    </xdr:from>
    <xdr:to>
      <xdr:col>2</xdr:col>
      <xdr:colOff>1828799</xdr:colOff>
      <xdr:row>33</xdr:row>
      <xdr:rowOff>1181100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B82B29BD-24E2-42DA-8B8F-788A7AB13A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37856" y="44264035"/>
          <a:ext cx="1148443" cy="1085851"/>
        </a:xfrm>
        <a:prstGeom prst="rect">
          <a:avLst/>
        </a:prstGeom>
      </xdr:spPr>
    </xdr:pic>
    <xdr:clientData/>
  </xdr:twoCellAnchor>
  <xdr:twoCellAnchor>
    <xdr:from>
      <xdr:col>2</xdr:col>
      <xdr:colOff>495300</xdr:colOff>
      <xdr:row>35</xdr:row>
      <xdr:rowOff>58137</xdr:rowOff>
    </xdr:from>
    <xdr:to>
      <xdr:col>2</xdr:col>
      <xdr:colOff>1981200</xdr:colOff>
      <xdr:row>35</xdr:row>
      <xdr:rowOff>1134978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4A6AA9B3-06DF-4AB6-A304-E3A3C3222C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71850" y="45111387"/>
          <a:ext cx="1485900" cy="1076841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36</xdr:row>
      <xdr:rowOff>76200</xdr:rowOff>
    </xdr:from>
    <xdr:to>
      <xdr:col>2</xdr:col>
      <xdr:colOff>1979995</xdr:colOff>
      <xdr:row>37</xdr:row>
      <xdr:rowOff>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CE4B76E3-7B62-42FB-9464-C35A77C4A0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0" y="46348650"/>
          <a:ext cx="1522795" cy="114300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37</xdr:row>
      <xdr:rowOff>109342</xdr:rowOff>
    </xdr:from>
    <xdr:to>
      <xdr:col>2</xdr:col>
      <xdr:colOff>2000250</xdr:colOff>
      <xdr:row>37</xdr:row>
      <xdr:rowOff>1123950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97FA5549-ED8F-463F-A7C1-773CE3BBFB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0" y="47600992"/>
          <a:ext cx="1543050" cy="1014608"/>
        </a:xfrm>
        <a:prstGeom prst="rect">
          <a:avLst/>
        </a:prstGeom>
      </xdr:spPr>
    </xdr:pic>
    <xdr:clientData/>
  </xdr:twoCellAnchor>
  <xdr:twoCellAnchor>
    <xdr:from>
      <xdr:col>2</xdr:col>
      <xdr:colOff>781051</xdr:colOff>
      <xdr:row>40</xdr:row>
      <xdr:rowOff>119290</xdr:rowOff>
    </xdr:from>
    <xdr:to>
      <xdr:col>2</xdr:col>
      <xdr:colOff>1485901</xdr:colOff>
      <xdr:row>40</xdr:row>
      <xdr:rowOff>1143000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2E2709E4-377C-4BC5-821F-1E36598D4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57601" y="55516690"/>
          <a:ext cx="704850" cy="1023710"/>
        </a:xfrm>
        <a:prstGeom prst="rect">
          <a:avLst/>
        </a:prstGeom>
      </xdr:spPr>
    </xdr:pic>
    <xdr:clientData/>
  </xdr:twoCellAnchor>
  <xdr:twoCellAnchor>
    <xdr:from>
      <xdr:col>2</xdr:col>
      <xdr:colOff>598713</xdr:colOff>
      <xdr:row>45</xdr:row>
      <xdr:rowOff>99706</xdr:rowOff>
    </xdr:from>
    <xdr:to>
      <xdr:col>2</xdr:col>
      <xdr:colOff>1704784</xdr:colOff>
      <xdr:row>45</xdr:row>
      <xdr:rowOff>1143000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C620D0A-F93E-42DB-8356-51B0840496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56213" y="64883313"/>
          <a:ext cx="1106071" cy="1043294"/>
        </a:xfrm>
        <a:prstGeom prst="rect">
          <a:avLst/>
        </a:prstGeom>
      </xdr:spPr>
    </xdr:pic>
    <xdr:clientData/>
  </xdr:twoCellAnchor>
  <xdr:twoCellAnchor>
    <xdr:from>
      <xdr:col>2</xdr:col>
      <xdr:colOff>647701</xdr:colOff>
      <xdr:row>48</xdr:row>
      <xdr:rowOff>147450</xdr:rowOff>
    </xdr:from>
    <xdr:to>
      <xdr:col>2</xdr:col>
      <xdr:colOff>1733551</xdr:colOff>
      <xdr:row>48</xdr:row>
      <xdr:rowOff>1162050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2893C1B6-E1F0-4615-849F-84545CF584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24251" y="67165350"/>
          <a:ext cx="1085850" cy="1014600"/>
        </a:xfrm>
        <a:prstGeom prst="rect">
          <a:avLst/>
        </a:prstGeom>
      </xdr:spPr>
    </xdr:pic>
    <xdr:clientData/>
  </xdr:twoCellAnchor>
  <xdr:twoCellAnchor>
    <xdr:from>
      <xdr:col>2</xdr:col>
      <xdr:colOff>604157</xdr:colOff>
      <xdr:row>49</xdr:row>
      <xdr:rowOff>106136</xdr:rowOff>
    </xdr:from>
    <xdr:to>
      <xdr:col>2</xdr:col>
      <xdr:colOff>1698124</xdr:colOff>
      <xdr:row>49</xdr:row>
      <xdr:rowOff>1096736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58F30F1-1667-4814-89EA-463DBB3629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61657" y="69733886"/>
          <a:ext cx="1093967" cy="990600"/>
        </a:xfrm>
        <a:prstGeom prst="rect">
          <a:avLst/>
        </a:prstGeom>
      </xdr:spPr>
    </xdr:pic>
    <xdr:clientData/>
  </xdr:twoCellAnchor>
  <xdr:twoCellAnchor>
    <xdr:from>
      <xdr:col>2</xdr:col>
      <xdr:colOff>647700</xdr:colOff>
      <xdr:row>42</xdr:row>
      <xdr:rowOff>38099</xdr:rowOff>
    </xdr:from>
    <xdr:to>
      <xdr:col>2</xdr:col>
      <xdr:colOff>1569405</xdr:colOff>
      <xdr:row>42</xdr:row>
      <xdr:rowOff>1143000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F6A0E93-F079-4305-9F04-C9657DFA68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24250" y="57873899"/>
          <a:ext cx="921705" cy="1104901"/>
        </a:xfrm>
        <a:prstGeom prst="rect">
          <a:avLst/>
        </a:prstGeom>
      </xdr:spPr>
    </xdr:pic>
    <xdr:clientData/>
  </xdr:twoCellAnchor>
  <xdr:twoCellAnchor>
    <xdr:from>
      <xdr:col>2</xdr:col>
      <xdr:colOff>590550</xdr:colOff>
      <xdr:row>51</xdr:row>
      <xdr:rowOff>114300</xdr:rowOff>
    </xdr:from>
    <xdr:to>
      <xdr:col>2</xdr:col>
      <xdr:colOff>1718221</xdr:colOff>
      <xdr:row>51</xdr:row>
      <xdr:rowOff>1143000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167DF04-E586-4103-88AD-0C67254E8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67100" y="72580500"/>
          <a:ext cx="1127671" cy="1028700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53</xdr:row>
      <xdr:rowOff>235820</xdr:rowOff>
    </xdr:from>
    <xdr:to>
      <xdr:col>2</xdr:col>
      <xdr:colOff>1733550</xdr:colOff>
      <xdr:row>53</xdr:row>
      <xdr:rowOff>1162050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6DECE858-63F5-4FE9-AA39-421295AA8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48050" y="75140420"/>
          <a:ext cx="1162050" cy="92623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61</xdr:row>
      <xdr:rowOff>76199</xdr:rowOff>
    </xdr:from>
    <xdr:to>
      <xdr:col>2</xdr:col>
      <xdr:colOff>1572696</xdr:colOff>
      <xdr:row>61</xdr:row>
      <xdr:rowOff>1143000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9C287D8E-5E35-4766-B53D-78D4DAEDFE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05200" y="87172799"/>
          <a:ext cx="944046" cy="1066801"/>
        </a:xfrm>
        <a:prstGeom prst="rect">
          <a:avLst/>
        </a:prstGeom>
      </xdr:spPr>
    </xdr:pic>
    <xdr:clientData/>
  </xdr:twoCellAnchor>
  <xdr:twoCellAnchor>
    <xdr:from>
      <xdr:col>2</xdr:col>
      <xdr:colOff>704850</xdr:colOff>
      <xdr:row>59</xdr:row>
      <xdr:rowOff>115097</xdr:rowOff>
    </xdr:from>
    <xdr:to>
      <xdr:col>2</xdr:col>
      <xdr:colOff>1543050</xdr:colOff>
      <xdr:row>59</xdr:row>
      <xdr:rowOff>1128484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6D5E642B-AA83-4D96-831D-F032EBC702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81400" y="84773297"/>
          <a:ext cx="838200" cy="1013387"/>
        </a:xfrm>
        <a:prstGeom prst="rect">
          <a:avLst/>
        </a:prstGeom>
      </xdr:spPr>
    </xdr:pic>
    <xdr:clientData/>
  </xdr:twoCellAnchor>
  <xdr:twoCellAnchor>
    <xdr:from>
      <xdr:col>2</xdr:col>
      <xdr:colOff>723900</xdr:colOff>
      <xdr:row>60</xdr:row>
      <xdr:rowOff>95250</xdr:rowOff>
    </xdr:from>
    <xdr:to>
      <xdr:col>2</xdr:col>
      <xdr:colOff>1594872</xdr:colOff>
      <xdr:row>60</xdr:row>
      <xdr:rowOff>1181100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8D133F41-ADAA-41BA-B0EC-BE9D25EAC6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00450" y="85972650"/>
          <a:ext cx="870972" cy="1085850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70</xdr:row>
      <xdr:rowOff>115075</xdr:rowOff>
    </xdr:from>
    <xdr:to>
      <xdr:col>2</xdr:col>
      <xdr:colOff>1562100</xdr:colOff>
      <xdr:row>70</xdr:row>
      <xdr:rowOff>1143000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BC25AAD2-3862-42C6-AF7C-02A1BAE6D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8550" y="116548675"/>
          <a:ext cx="800100" cy="1027925"/>
        </a:xfrm>
        <a:prstGeom prst="rect">
          <a:avLst/>
        </a:prstGeom>
      </xdr:spPr>
    </xdr:pic>
    <xdr:clientData/>
  </xdr:twoCellAnchor>
  <xdr:twoCellAnchor>
    <xdr:from>
      <xdr:col>2</xdr:col>
      <xdr:colOff>533401</xdr:colOff>
      <xdr:row>66</xdr:row>
      <xdr:rowOff>125223</xdr:rowOff>
    </xdr:from>
    <xdr:to>
      <xdr:col>2</xdr:col>
      <xdr:colOff>1866901</xdr:colOff>
      <xdr:row>66</xdr:row>
      <xdr:rowOff>1162050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3A4F8A4-6660-4B2F-A429-A4E4863310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09951" y="106767123"/>
          <a:ext cx="1333500" cy="1036827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65</xdr:row>
      <xdr:rowOff>126222</xdr:rowOff>
    </xdr:from>
    <xdr:to>
      <xdr:col>2</xdr:col>
      <xdr:colOff>2038350</xdr:colOff>
      <xdr:row>65</xdr:row>
      <xdr:rowOff>1212686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E45E7A47-8507-4D75-93BC-5CABD22D0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95650" y="104310672"/>
          <a:ext cx="1619250" cy="1086464"/>
        </a:xfrm>
        <a:prstGeom prst="rect">
          <a:avLst/>
        </a:prstGeom>
      </xdr:spPr>
    </xdr:pic>
    <xdr:clientData/>
  </xdr:twoCellAnchor>
  <xdr:twoCellAnchor>
    <xdr:from>
      <xdr:col>2</xdr:col>
      <xdr:colOff>342016</xdr:colOff>
      <xdr:row>64</xdr:row>
      <xdr:rowOff>209550</xdr:rowOff>
    </xdr:from>
    <xdr:to>
      <xdr:col>2</xdr:col>
      <xdr:colOff>2057399</xdr:colOff>
      <xdr:row>64</xdr:row>
      <xdr:rowOff>1085850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E5EDB0D-6EA9-45AA-B1C1-A7176E804B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18566" y="100717350"/>
          <a:ext cx="1715383" cy="876300"/>
        </a:xfrm>
        <a:prstGeom prst="rect">
          <a:avLst/>
        </a:prstGeom>
      </xdr:spPr>
    </xdr:pic>
    <xdr:clientData/>
  </xdr:twoCellAnchor>
  <xdr:twoCellAnchor>
    <xdr:from>
      <xdr:col>2</xdr:col>
      <xdr:colOff>609600</xdr:colOff>
      <xdr:row>63</xdr:row>
      <xdr:rowOff>79563</xdr:rowOff>
    </xdr:from>
    <xdr:to>
      <xdr:col>2</xdr:col>
      <xdr:colOff>1847850</xdr:colOff>
      <xdr:row>63</xdr:row>
      <xdr:rowOff>1104901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7D2C8702-9C14-40E3-A90D-A3E3CA50DD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86150" y="96929763"/>
          <a:ext cx="1238250" cy="1025338"/>
        </a:xfrm>
        <a:prstGeom prst="rect">
          <a:avLst/>
        </a:prstGeom>
      </xdr:spPr>
    </xdr:pic>
    <xdr:clientData/>
  </xdr:twoCellAnchor>
  <xdr:twoCellAnchor>
    <xdr:from>
      <xdr:col>2</xdr:col>
      <xdr:colOff>495300</xdr:colOff>
      <xdr:row>58</xdr:row>
      <xdr:rowOff>142127</xdr:rowOff>
    </xdr:from>
    <xdr:to>
      <xdr:col>2</xdr:col>
      <xdr:colOff>1828800</xdr:colOff>
      <xdr:row>58</xdr:row>
      <xdr:rowOff>1143001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44DA4512-2AD2-4A10-AC1D-73E22200A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71850" y="82361927"/>
          <a:ext cx="1333500" cy="1000874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57</xdr:row>
      <xdr:rowOff>85263</xdr:rowOff>
    </xdr:from>
    <xdr:to>
      <xdr:col>2</xdr:col>
      <xdr:colOff>2095500</xdr:colOff>
      <xdr:row>57</xdr:row>
      <xdr:rowOff>1104901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FC208993-319D-4826-9B01-7140C7CE3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14700" y="79866663"/>
          <a:ext cx="1657350" cy="1019638"/>
        </a:xfrm>
        <a:prstGeom prst="rect">
          <a:avLst/>
        </a:prstGeom>
      </xdr:spPr>
    </xdr:pic>
    <xdr:clientData/>
  </xdr:twoCellAnchor>
  <xdr:twoCellAnchor>
    <xdr:from>
      <xdr:col>2</xdr:col>
      <xdr:colOff>590550</xdr:colOff>
      <xdr:row>47</xdr:row>
      <xdr:rowOff>73091</xdr:rowOff>
    </xdr:from>
    <xdr:to>
      <xdr:col>2</xdr:col>
      <xdr:colOff>1809750</xdr:colOff>
      <xdr:row>47</xdr:row>
      <xdr:rowOff>1143001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E9CA7B0E-F188-4483-9D36-CDE5F6D87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67100" y="67662491"/>
          <a:ext cx="1219200" cy="1069910"/>
        </a:xfrm>
        <a:prstGeom prst="rect">
          <a:avLst/>
        </a:prstGeom>
      </xdr:spPr>
    </xdr:pic>
    <xdr:clientData/>
  </xdr:twoCellAnchor>
  <xdr:twoCellAnchor>
    <xdr:from>
      <xdr:col>2</xdr:col>
      <xdr:colOff>323850</xdr:colOff>
      <xdr:row>10</xdr:row>
      <xdr:rowOff>323850</xdr:rowOff>
    </xdr:from>
    <xdr:to>
      <xdr:col>2</xdr:col>
      <xdr:colOff>2190749</xdr:colOff>
      <xdr:row>10</xdr:row>
      <xdr:rowOff>971892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8AD0AF2-881E-471F-AA8F-79BD128B2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00400" y="9772650"/>
          <a:ext cx="1866899" cy="648042"/>
        </a:xfrm>
        <a:prstGeom prst="rect">
          <a:avLst/>
        </a:prstGeom>
      </xdr:spPr>
    </xdr:pic>
    <xdr:clientData/>
  </xdr:twoCellAnchor>
  <xdr:twoCellAnchor>
    <xdr:from>
      <xdr:col>2</xdr:col>
      <xdr:colOff>952500</xdr:colOff>
      <xdr:row>8</xdr:row>
      <xdr:rowOff>95250</xdr:rowOff>
    </xdr:from>
    <xdr:to>
      <xdr:col>2</xdr:col>
      <xdr:colOff>1428750</xdr:colOff>
      <xdr:row>8</xdr:row>
      <xdr:rowOff>1192950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100E5967-B029-417F-B34A-92BBCFBB8E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29050" y="7943850"/>
          <a:ext cx="476250" cy="1097700"/>
        </a:xfrm>
        <a:prstGeom prst="rect">
          <a:avLst/>
        </a:prstGeom>
      </xdr:spPr>
    </xdr:pic>
    <xdr:clientData/>
  </xdr:twoCellAnchor>
  <xdr:twoCellAnchor>
    <xdr:from>
      <xdr:col>2</xdr:col>
      <xdr:colOff>231322</xdr:colOff>
      <xdr:row>68</xdr:row>
      <xdr:rowOff>1197429</xdr:rowOff>
    </xdr:from>
    <xdr:to>
      <xdr:col>2</xdr:col>
      <xdr:colOff>2054679</xdr:colOff>
      <xdr:row>70</xdr:row>
      <xdr:rowOff>117686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D69D083-34BA-40DF-B0ED-BF2169126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822" y="94664893"/>
          <a:ext cx="1823357" cy="1369543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67</xdr:row>
      <xdr:rowOff>68400</xdr:rowOff>
    </xdr:from>
    <xdr:to>
      <xdr:col>17</xdr:col>
      <xdr:colOff>0</xdr:colOff>
      <xdr:row>67</xdr:row>
      <xdr:rowOff>1236960</xdr:rowOff>
    </xdr:to>
    <xdr:pic>
      <xdr:nvPicPr>
        <xdr:cNvPr id="126" name="Рисунок 66">
          <a:extLst>
            <a:ext uri="{FF2B5EF4-FFF2-40B4-BE49-F238E27FC236}">
              <a16:creationId xmlns:a16="http://schemas.microsoft.com/office/drawing/2014/main" id="{EDFE0399-5475-4EC6-BB99-CD17F27D7127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8111107" y="92297614"/>
          <a:ext cx="0" cy="1168560"/>
        </a:xfrm>
        <a:prstGeom prst="rect">
          <a:avLst/>
        </a:prstGeom>
        <a:ln>
          <a:noFill/>
        </a:ln>
        <a:effectLst>
          <a:outerShdw blurRad="29210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544286</xdr:colOff>
      <xdr:row>67</xdr:row>
      <xdr:rowOff>68036</xdr:rowOff>
    </xdr:from>
    <xdr:to>
      <xdr:col>2</xdr:col>
      <xdr:colOff>1442358</xdr:colOff>
      <xdr:row>67</xdr:row>
      <xdr:rowOff>1170214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5AEDBF8-808F-40CA-B046-A4540D2473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6316" t="8345" r="24210" b="16550"/>
        <a:stretch/>
      </xdr:blipFill>
      <xdr:spPr>
        <a:xfrm>
          <a:off x="3401786" y="91086215"/>
          <a:ext cx="898072" cy="110217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-fire.ru/shop/batarei-salyutov/moroznye-kruzheva.html" TargetMode="External"/><Relationship Id="rId117" Type="http://schemas.openxmlformats.org/officeDocument/2006/relationships/hyperlink" Target="https://rutube.ru/video/5250bb2e4517e9d5284257148039731a/?r=plemwd" TargetMode="External"/><Relationship Id="rId21" Type="http://schemas.openxmlformats.org/officeDocument/2006/relationships/hyperlink" Target="http://n-fire.ru/shop/batarei-salyutov/grandioznyy-salyut.html" TargetMode="External"/><Relationship Id="rId42" Type="http://schemas.openxmlformats.org/officeDocument/2006/relationships/hyperlink" Target="http://n-fire.ru/shop/batarei-salyutov/s-lyubovyu.html" TargetMode="External"/><Relationship Id="rId47" Type="http://schemas.openxmlformats.org/officeDocument/2006/relationships/hyperlink" Target="http://n-fire.ru/shop/batarei-salyutov/novogodnyaya-skazka.html" TargetMode="External"/><Relationship Id="rId63" Type="http://schemas.openxmlformats.org/officeDocument/2006/relationships/hyperlink" Target="https://www.n-fire.ru/shop/batarei-salyutov/veselyy-khorovod.html" TargetMode="External"/><Relationship Id="rId68" Type="http://schemas.openxmlformats.org/officeDocument/2006/relationships/hyperlink" Target="https://rutube.ru/video/53bb5ee1dbce22ca53702b44657bd269/?r=plemwd" TargetMode="External"/><Relationship Id="rId84" Type="http://schemas.openxmlformats.org/officeDocument/2006/relationships/hyperlink" Target="https://rutube.ru/video/3070b7fcc6f815646ad0e5035fc69301/?r=plemwd" TargetMode="External"/><Relationship Id="rId89" Type="http://schemas.openxmlformats.org/officeDocument/2006/relationships/hyperlink" Target="https://rutube.ru/video/52ed850d25f1e4937df8e55dcee3bbcb/?r=plemwd" TargetMode="External"/><Relationship Id="rId112" Type="http://schemas.openxmlformats.org/officeDocument/2006/relationships/hyperlink" Target="https://rutube.ru/video/61003dc33e5ffd731b6879832024590a/?r=plemwd" TargetMode="External"/><Relationship Id="rId16" Type="http://schemas.openxmlformats.org/officeDocument/2006/relationships/hyperlink" Target="http://n-fire.ru/shop/batarei-salyutov/pozdravlyayu.html" TargetMode="External"/><Relationship Id="rId107" Type="http://schemas.openxmlformats.org/officeDocument/2006/relationships/hyperlink" Target="https://rutube.ru/video/ab71ee683a94d181b315458ed47de810/?r=plemwd" TargetMode="External"/><Relationship Id="rId11" Type="http://schemas.openxmlformats.org/officeDocument/2006/relationships/hyperlink" Target="http://n-fire.ru/shop/batarei-salyutov/snezhinki.html" TargetMode="External"/><Relationship Id="rId24" Type="http://schemas.openxmlformats.org/officeDocument/2006/relationships/hyperlink" Target="http://n-fire.ru/shop/batarei-salyutov/rozhdestvo.html" TargetMode="External"/><Relationship Id="rId32" Type="http://schemas.openxmlformats.org/officeDocument/2006/relationships/hyperlink" Target="http://n-fire.ru/shop/batarei-salyutov/matritsa.html" TargetMode="External"/><Relationship Id="rId37" Type="http://schemas.openxmlformats.org/officeDocument/2006/relationships/hyperlink" Target="http://n-fire.ru/shop/batarei-salyutov/novogodnee-sozvezdie.html" TargetMode="External"/><Relationship Id="rId40" Type="http://schemas.openxmlformats.org/officeDocument/2006/relationships/hyperlink" Target="http://n-fire.ru/shop/batarei-salyutov/prazdnichnoe-nastroenie.html" TargetMode="External"/><Relationship Id="rId45" Type="http://schemas.openxmlformats.org/officeDocument/2006/relationships/hyperlink" Target="http://n-fire.ru/shop/batarei-salyutov/ledentsy.html" TargetMode="External"/><Relationship Id="rId53" Type="http://schemas.openxmlformats.org/officeDocument/2006/relationships/hyperlink" Target="http://n-fire.ru/shop/fontany/ozornik-novinka-2022.html" TargetMode="External"/><Relationship Id="rId58" Type="http://schemas.openxmlformats.org/officeDocument/2006/relationships/hyperlink" Target="https://www.n-fire.ru/shop/batarei-salyutov/snezhnaya-skazka.html" TargetMode="External"/><Relationship Id="rId66" Type="http://schemas.openxmlformats.org/officeDocument/2006/relationships/hyperlink" Target="https://rutube.ru/video/263c8d46351f6d4bf658c7b19fdbe66e/" TargetMode="External"/><Relationship Id="rId74" Type="http://schemas.openxmlformats.org/officeDocument/2006/relationships/hyperlink" Target="https://rutube.ru/video/bdf0ce99fce4680dab028698719dd255/?r=plemwd" TargetMode="External"/><Relationship Id="rId79" Type="http://schemas.openxmlformats.org/officeDocument/2006/relationships/hyperlink" Target="https://rutube.ru/video/0eafc255ed1035b52b20288d574c28ec/?r=plemwd" TargetMode="External"/><Relationship Id="rId87" Type="http://schemas.openxmlformats.org/officeDocument/2006/relationships/hyperlink" Target="https://rutube.ru/video/040799901077c7b5031664e55bd9d420/?r=plemwd" TargetMode="External"/><Relationship Id="rId102" Type="http://schemas.openxmlformats.org/officeDocument/2006/relationships/hyperlink" Target="https://rutube.ru/video/2a401a296ab843e29d1ac87e05de319c/?r=plemwd" TargetMode="External"/><Relationship Id="rId110" Type="http://schemas.openxmlformats.org/officeDocument/2006/relationships/hyperlink" Target="https://rutube.ru/video/62e55c52da16adb366a4e81f97f34ef5/?r=plemwd" TargetMode="External"/><Relationship Id="rId115" Type="http://schemas.openxmlformats.org/officeDocument/2006/relationships/hyperlink" Target="https://rutube.ru/video/ddb4df499bd8a244795144254175a3ed/?r=plemwd" TargetMode="External"/><Relationship Id="rId5" Type="http://schemas.openxmlformats.org/officeDocument/2006/relationships/hyperlink" Target="http://n-fire.ru/shop/rimskie-svechi/pulsar.html" TargetMode="External"/><Relationship Id="rId61" Type="http://schemas.openxmlformats.org/officeDocument/2006/relationships/hyperlink" Target="https://www.n-fire.ru/shop/batarei-salyutov/ded-morozets.html" TargetMode="External"/><Relationship Id="rId82" Type="http://schemas.openxmlformats.org/officeDocument/2006/relationships/hyperlink" Target="https://rutube.ru/video/f18344f41b2364ec0ad3ac394ed066c2/?r=plemwd" TargetMode="External"/><Relationship Id="rId90" Type="http://schemas.openxmlformats.org/officeDocument/2006/relationships/hyperlink" Target="https://rutube.ru/video/3078ccac7bd07327b115951c2292833b/" TargetMode="External"/><Relationship Id="rId95" Type="http://schemas.openxmlformats.org/officeDocument/2006/relationships/hyperlink" Target="https://rutube.ru/video/d32c8bec6a1d1163074e043353d84d4b/" TargetMode="External"/><Relationship Id="rId19" Type="http://schemas.openxmlformats.org/officeDocument/2006/relationships/hyperlink" Target="http://n-fire.ru/shop/batarei-salyutov/mandarinki.html" TargetMode="External"/><Relationship Id="rId14" Type="http://schemas.openxmlformats.org/officeDocument/2006/relationships/hyperlink" Target="http://n-fire.ru/shop/batarei-salyutov/raduga.html" TargetMode="External"/><Relationship Id="rId22" Type="http://schemas.openxmlformats.org/officeDocument/2006/relationships/hyperlink" Target="http://n-fire.ru/shop/batarei-salyutov/snegurka.html" TargetMode="External"/><Relationship Id="rId27" Type="http://schemas.openxmlformats.org/officeDocument/2006/relationships/hyperlink" Target="http://n-fire.ru/shop/batarei-salyutov/nebesnaya-lazur.html" TargetMode="External"/><Relationship Id="rId30" Type="http://schemas.openxmlformats.org/officeDocument/2006/relationships/hyperlink" Target="http://n-fire.ru/shop/batarei-salyutov/kolokolchiki.html" TargetMode="External"/><Relationship Id="rId35" Type="http://schemas.openxmlformats.org/officeDocument/2006/relationships/hyperlink" Target="http://n-fire.ru/shop/batarei-salyutov/bryzgi-shampanskogo.html" TargetMode="External"/><Relationship Id="rId43" Type="http://schemas.openxmlformats.org/officeDocument/2006/relationships/hyperlink" Target="http://n-fire.ru/shop/batarei-salyutov/kazachok.html" TargetMode="External"/><Relationship Id="rId48" Type="http://schemas.openxmlformats.org/officeDocument/2006/relationships/hyperlink" Target="http://n-fire.ru/shop/batarei-salyutov/novogodnyaya-zabava.html" TargetMode="External"/><Relationship Id="rId56" Type="http://schemas.openxmlformats.org/officeDocument/2006/relationships/hyperlink" Target="https://www.n-fire.ru/shop/rimskie-svechi/kotofey.html" TargetMode="External"/><Relationship Id="rId64" Type="http://schemas.openxmlformats.org/officeDocument/2006/relationships/hyperlink" Target="https://www.n-fire.ru/shop/batarei-salyutov/zimnie-fantazii.html" TargetMode="External"/><Relationship Id="rId69" Type="http://schemas.openxmlformats.org/officeDocument/2006/relationships/hyperlink" Target="https://rutube.ru/video/c63b04d4af4221bb0537ce303d086792/?r=plemwd" TargetMode="External"/><Relationship Id="rId77" Type="http://schemas.openxmlformats.org/officeDocument/2006/relationships/hyperlink" Target="https://rutube.ru/video/f12ed8f28de2739736738fc3d1eb82b1/?r=plemwd" TargetMode="External"/><Relationship Id="rId100" Type="http://schemas.openxmlformats.org/officeDocument/2006/relationships/hyperlink" Target="https://rutube.ru/video/0398be87e7ff507ace462ddd7c02de61/?r=plemwd" TargetMode="External"/><Relationship Id="rId105" Type="http://schemas.openxmlformats.org/officeDocument/2006/relationships/hyperlink" Target="https://rutube.ru/video/aa239103fa1da8e75c50425eee3c9d73/?r=plemwd" TargetMode="External"/><Relationship Id="rId113" Type="http://schemas.openxmlformats.org/officeDocument/2006/relationships/hyperlink" Target="https://rutube.ru/video/34a24d621d570dfd8ad35631ca8bec80/?r=plemwd" TargetMode="External"/><Relationship Id="rId118" Type="http://schemas.openxmlformats.org/officeDocument/2006/relationships/printerSettings" Target="../printerSettings/printerSettings1.bin"/><Relationship Id="rId8" Type="http://schemas.openxmlformats.org/officeDocument/2006/relationships/hyperlink" Target="http://n-fire.ru/shop/rimskie-svechi/forsazh.html" TargetMode="External"/><Relationship Id="rId51" Type="http://schemas.openxmlformats.org/officeDocument/2006/relationships/hyperlink" Target="http://n-fire.ru/shop/batarei-salyutov/uralskie-samotsvety.html" TargetMode="External"/><Relationship Id="rId72" Type="http://schemas.openxmlformats.org/officeDocument/2006/relationships/hyperlink" Target="https://rutube.ru/video/d8ab6acd5909a5da3e73e1629d53cfcd/?r=plemwd" TargetMode="External"/><Relationship Id="rId80" Type="http://schemas.openxmlformats.org/officeDocument/2006/relationships/hyperlink" Target="https://rutube.ru/video/292d26298aee5e90c8205d98068b92a9/?r=plemwd" TargetMode="External"/><Relationship Id="rId85" Type="http://schemas.openxmlformats.org/officeDocument/2006/relationships/hyperlink" Target="https://rutube.ru/video/6470afe573a01f0aea6924bda0ae4fa9/?r=plemwd" TargetMode="External"/><Relationship Id="rId93" Type="http://schemas.openxmlformats.org/officeDocument/2006/relationships/hyperlink" Target="https://rutube.ru/video/26bf3d1a50605c7b7618b6a129288859/?r=plemwd" TargetMode="External"/><Relationship Id="rId98" Type="http://schemas.openxmlformats.org/officeDocument/2006/relationships/hyperlink" Target="https://rutube.ru/video/a7f9dda734df3ad9be1b7898972a6dbc/?r=plemwd" TargetMode="External"/><Relationship Id="rId3" Type="http://schemas.openxmlformats.org/officeDocument/2006/relationships/hyperlink" Target="http://n-fire.ru/shop/rimskie-svechi/shtorm.html" TargetMode="External"/><Relationship Id="rId12" Type="http://schemas.openxmlformats.org/officeDocument/2006/relationships/hyperlink" Target="http://n-fire.ru/shop/batarei-salyutov/teremok.html" TargetMode="External"/><Relationship Id="rId17" Type="http://schemas.openxmlformats.org/officeDocument/2006/relationships/hyperlink" Target="http://n-fire.ru/shop/batarei-salyutov/zimushka.html" TargetMode="External"/><Relationship Id="rId25" Type="http://schemas.openxmlformats.org/officeDocument/2006/relationships/hyperlink" Target="http://n-fire.ru/shop/batarei-salyutov/zolotaya-rybka.html" TargetMode="External"/><Relationship Id="rId33" Type="http://schemas.openxmlformats.org/officeDocument/2006/relationships/hyperlink" Target="http://n-fire.ru/shop/batarei-salyutov/skomoroshki.html" TargetMode="External"/><Relationship Id="rId38" Type="http://schemas.openxmlformats.org/officeDocument/2006/relationships/hyperlink" Target="http://n-fire.ru/shop/batarei-salyutov/novogodniy.html" TargetMode="External"/><Relationship Id="rId46" Type="http://schemas.openxmlformats.org/officeDocument/2006/relationships/hyperlink" Target="http://n-fire.ru/shop/batarei-salyutov/kuranty.html" TargetMode="External"/><Relationship Id="rId59" Type="http://schemas.openxmlformats.org/officeDocument/2006/relationships/hyperlink" Target="https://www.n-fire.ru/shop/batarei-salyutov/magiya-prazdnika.html" TargetMode="External"/><Relationship Id="rId67" Type="http://schemas.openxmlformats.org/officeDocument/2006/relationships/hyperlink" Target="https://rutube.ru/video/31af812ff1489e187e202f190d7f64b6/" TargetMode="External"/><Relationship Id="rId103" Type="http://schemas.openxmlformats.org/officeDocument/2006/relationships/hyperlink" Target="https://rutube.ru/video/491666f2373a8cf710cc0c5478f16acd/" TargetMode="External"/><Relationship Id="rId108" Type="http://schemas.openxmlformats.org/officeDocument/2006/relationships/hyperlink" Target="https://rutube.ru/video/262d7a5d97a16c1643926e478f27649d/" TargetMode="External"/><Relationship Id="rId116" Type="http://schemas.openxmlformats.org/officeDocument/2006/relationships/hyperlink" Target="http://n-fire.ru/shop/batarei-salyutov/parad-planet.html" TargetMode="External"/><Relationship Id="rId20" Type="http://schemas.openxmlformats.org/officeDocument/2006/relationships/hyperlink" Target="http://n-fire.ru/shop/batarei-salyutov/khorovod.html" TargetMode="External"/><Relationship Id="rId41" Type="http://schemas.openxmlformats.org/officeDocument/2006/relationships/hyperlink" Target="http://n-fire.ru/shop/batarei-salyutov/karnaval.html" TargetMode="External"/><Relationship Id="rId54" Type="http://schemas.openxmlformats.org/officeDocument/2006/relationships/hyperlink" Target="http://www.n-fire.ru/" TargetMode="External"/><Relationship Id="rId62" Type="http://schemas.openxmlformats.org/officeDocument/2006/relationships/hyperlink" Target="https://www.n-fire.ru/shop/batarei-salyutov/yelochka-gori.html" TargetMode="External"/><Relationship Id="rId70" Type="http://schemas.openxmlformats.org/officeDocument/2006/relationships/hyperlink" Target="https://rutube.ru/video/a10e25e1b27319af5e0aa46ab87d6a64/" TargetMode="External"/><Relationship Id="rId75" Type="http://schemas.openxmlformats.org/officeDocument/2006/relationships/hyperlink" Target="https://rutube.ru/video/01248d1f602c42e53f40a5eb46665ad1/?r=plemwd" TargetMode="External"/><Relationship Id="rId83" Type="http://schemas.openxmlformats.org/officeDocument/2006/relationships/hyperlink" Target="https://rutube.ru/video/9137643ff4decd758a7fe69eefa92e23/?r=plemwd" TargetMode="External"/><Relationship Id="rId88" Type="http://schemas.openxmlformats.org/officeDocument/2006/relationships/hyperlink" Target="https://rutube.ru/video/2924bc780dc3d4a60ebe6d9b099c5607/?r=plemwd" TargetMode="External"/><Relationship Id="rId91" Type="http://schemas.openxmlformats.org/officeDocument/2006/relationships/hyperlink" Target="https://rutube.ru/video/9a9f51c525b36a9c08ebe2618a267c16/?r=plemwd" TargetMode="External"/><Relationship Id="rId96" Type="http://schemas.openxmlformats.org/officeDocument/2006/relationships/hyperlink" Target="https://rutube.ru/video/c9cc773fe6e96ed0fc0386203f23a0b1/?r=plemwd" TargetMode="External"/><Relationship Id="rId111" Type="http://schemas.openxmlformats.org/officeDocument/2006/relationships/hyperlink" Target="https://rutube.ru/video/883e9ae76ab90b59919c95a61e1637d1/?r=plemwd" TargetMode="External"/><Relationship Id="rId1" Type="http://schemas.openxmlformats.org/officeDocument/2006/relationships/hyperlink" Target="http://n-fire.ru/shop/rimskie-svechi/neon.html" TargetMode="External"/><Relationship Id="rId6" Type="http://schemas.openxmlformats.org/officeDocument/2006/relationships/hyperlink" Target="http://n-fire.ru/shop/rimskie-svechi/kaleydoskop.html" TargetMode="External"/><Relationship Id="rId15" Type="http://schemas.openxmlformats.org/officeDocument/2006/relationships/hyperlink" Target="http://n-fire.ru/shop/batarei-salyutov/zazhigatelnyy-tanets.html" TargetMode="External"/><Relationship Id="rId23" Type="http://schemas.openxmlformats.org/officeDocument/2006/relationships/hyperlink" Target="http://n-fire.ru/shop/batarei-salyutov/karnavalnaya-noch.html?sphrase_id=11938" TargetMode="External"/><Relationship Id="rId28" Type="http://schemas.openxmlformats.org/officeDocument/2006/relationships/hyperlink" Target="http://n-fire.ru/shop/batarei-salyutov/yelochki.html" TargetMode="External"/><Relationship Id="rId36" Type="http://schemas.openxmlformats.org/officeDocument/2006/relationships/hyperlink" Target="http://n-fire.ru/shop/batarei-salyutov/luchshiy-podarok.html" TargetMode="External"/><Relationship Id="rId49" Type="http://schemas.openxmlformats.org/officeDocument/2006/relationships/hyperlink" Target="http://n-fire.ru/shop/batarei-salyutov/korolevskiy-salyut.html" TargetMode="External"/><Relationship Id="rId57" Type="http://schemas.openxmlformats.org/officeDocument/2006/relationships/hyperlink" Target="https://www.n-fire.ru/shop/batarei-salyutov/pora-chudes.html" TargetMode="External"/><Relationship Id="rId106" Type="http://schemas.openxmlformats.org/officeDocument/2006/relationships/hyperlink" Target="https://rutube.ru/video/b7507b24d54759d1b6f07c65748963b7/?r=plemwd" TargetMode="External"/><Relationship Id="rId114" Type="http://schemas.openxmlformats.org/officeDocument/2006/relationships/hyperlink" Target="https://rutube.ru/video/f900d8761dc16ae4e18de32e65bf9174/?r=plemwd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http://n-fire.ru/shop/batarei-salyutov/karamelki.html" TargetMode="External"/><Relationship Id="rId31" Type="http://schemas.openxmlformats.org/officeDocument/2006/relationships/hyperlink" Target="http://n-fire.ru/shop/batarei-salyutov/konfetti.html" TargetMode="External"/><Relationship Id="rId44" Type="http://schemas.openxmlformats.org/officeDocument/2006/relationships/hyperlink" Target="http://n-fire.ru/shop/batarei-salyutov/volshebnyy-larets.html" TargetMode="External"/><Relationship Id="rId52" Type="http://schemas.openxmlformats.org/officeDocument/2006/relationships/hyperlink" Target="http://n-fire.ru/shop/batarei-salyutov/smayliki.html" TargetMode="External"/><Relationship Id="rId60" Type="http://schemas.openxmlformats.org/officeDocument/2006/relationships/hyperlink" Target="https://www.n-fire.ru/shop/batarei-salyutov/pushistye-snezhinki.html" TargetMode="External"/><Relationship Id="rId65" Type="http://schemas.openxmlformats.org/officeDocument/2006/relationships/hyperlink" Target="https://rutube.ru/video/private/f56b7021e914e84cdb3c11b33b3338aa/?p=VKvf3Ze2JBC84nv8m93ZmA" TargetMode="External"/><Relationship Id="rId73" Type="http://schemas.openxmlformats.org/officeDocument/2006/relationships/hyperlink" Target="https://rutube.ru/video/0499cb0c95ee89d2447d3c21548feefe/?r=plemwd" TargetMode="External"/><Relationship Id="rId78" Type="http://schemas.openxmlformats.org/officeDocument/2006/relationships/hyperlink" Target="https://rutube.ru/video/37f52a96645d07d19afc5964986d71c7/?r=plemwd" TargetMode="External"/><Relationship Id="rId81" Type="http://schemas.openxmlformats.org/officeDocument/2006/relationships/hyperlink" Target="https://rutube.ru/video/0d1857a2d98ffbba47f8e352c514e065/" TargetMode="External"/><Relationship Id="rId86" Type="http://schemas.openxmlformats.org/officeDocument/2006/relationships/hyperlink" Target="https://rutube.ru/video/dad493a8a3172107f33efa3b72107daa/" TargetMode="External"/><Relationship Id="rId94" Type="http://schemas.openxmlformats.org/officeDocument/2006/relationships/hyperlink" Target="https://rutube.ru/video/886eeb35d694fc614211ea4f9fb4a7cb/?r=plemwd" TargetMode="External"/><Relationship Id="rId99" Type="http://schemas.openxmlformats.org/officeDocument/2006/relationships/hyperlink" Target="https://rutube.ru/video/315a5fa2466ee3bf03869f2576089a36/?r=plemwd" TargetMode="External"/><Relationship Id="rId101" Type="http://schemas.openxmlformats.org/officeDocument/2006/relationships/hyperlink" Target="https://rutube.ru/video/6b4f4eb1c6ec659aee7eeb0128702462/?r=plemwd" TargetMode="External"/><Relationship Id="rId4" Type="http://schemas.openxmlformats.org/officeDocument/2006/relationships/hyperlink" Target="http://n-fire.ru/shop/rimskie-svechi/grom-i-molniya.html" TargetMode="External"/><Relationship Id="rId9" Type="http://schemas.openxmlformats.org/officeDocument/2006/relationships/hyperlink" Target="http://n-fire.ru/shop/rimskie-svechi/energiya.html" TargetMode="External"/><Relationship Id="rId13" Type="http://schemas.openxmlformats.org/officeDocument/2006/relationships/hyperlink" Target="http://n-fire.ru/shop/batarei-salyutov/serdechki.html" TargetMode="External"/><Relationship Id="rId18" Type="http://schemas.openxmlformats.org/officeDocument/2006/relationships/hyperlink" Target="http://n-fire.ru/shop/batarei-salyutov/khrustalnye-uzory.html" TargetMode="External"/><Relationship Id="rId39" Type="http://schemas.openxmlformats.org/officeDocument/2006/relationships/hyperlink" Target="http://n-fire.ru/shop/batarei-salyutov/veselyy-prazdnik.html" TargetMode="External"/><Relationship Id="rId109" Type="http://schemas.openxmlformats.org/officeDocument/2006/relationships/hyperlink" Target="https://rutube.ru/video/97480591601f11acc06f6655e2b98dfd/?r=plemwd" TargetMode="External"/><Relationship Id="rId34" Type="http://schemas.openxmlformats.org/officeDocument/2006/relationships/hyperlink" Target="http://n-fire.ru/shop/batarei-salyutov/graffiti.html" TargetMode="External"/><Relationship Id="rId50" Type="http://schemas.openxmlformats.org/officeDocument/2006/relationships/hyperlink" Target="http://n-fire.ru/shop/fontany/zolotye-iskry.html" TargetMode="External"/><Relationship Id="rId55" Type="http://schemas.openxmlformats.org/officeDocument/2006/relationships/hyperlink" Target="https://www.n-fire.ru/shop/fontany/drakosha.html" TargetMode="External"/><Relationship Id="rId76" Type="http://schemas.openxmlformats.org/officeDocument/2006/relationships/hyperlink" Target="https://rutube.ru/video/8da2dbeb3819bd40f33cb16b93633630/?r=plemwd" TargetMode="External"/><Relationship Id="rId97" Type="http://schemas.openxmlformats.org/officeDocument/2006/relationships/hyperlink" Target="https://rutube.ru/video/55cb7dafe07c17d230aba88b7bcf659e/?r=plemwd" TargetMode="External"/><Relationship Id="rId104" Type="http://schemas.openxmlformats.org/officeDocument/2006/relationships/hyperlink" Target="https://rutube.ru/video/6656d14236baeb111a7d4551bfc11d1c/?r=plemwd" TargetMode="External"/><Relationship Id="rId7" Type="http://schemas.openxmlformats.org/officeDocument/2006/relationships/hyperlink" Target="http://n-fire.ru/shop/rimskie-svechi/zalpy-radosti.html" TargetMode="External"/><Relationship Id="rId71" Type="http://schemas.openxmlformats.org/officeDocument/2006/relationships/hyperlink" Target="https://rutube.ru/video/ccc6c69f95987e24fe61efad08cc113c/?r=plemwd" TargetMode="External"/><Relationship Id="rId92" Type="http://schemas.openxmlformats.org/officeDocument/2006/relationships/hyperlink" Target="https://rutube.ru/video/8b3c3d4d1ebd3eb7a7d1d7fa4198c6dd/?r=plemwd" TargetMode="External"/><Relationship Id="rId2" Type="http://schemas.openxmlformats.org/officeDocument/2006/relationships/hyperlink" Target="http://n-fire.ru/shop/rimskie-svechi/galaktika.html" TargetMode="External"/><Relationship Id="rId29" Type="http://schemas.openxmlformats.org/officeDocument/2006/relationships/hyperlink" Target="http://n-fire.ru/shop/batarei-salyutov/palitr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FF"/>
    <pageSetUpPr fitToPage="1"/>
  </sheetPr>
  <dimension ref="A1:AIZ432"/>
  <sheetViews>
    <sheetView showZeros="0"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72" sqref="J72"/>
    </sheetView>
  </sheetViews>
  <sheetFormatPr defaultColWidth="9.42578125" defaultRowHeight="15"/>
  <cols>
    <col min="1" max="1" width="14.28515625" style="20" customWidth="1"/>
    <col min="2" max="2" width="23.28515625" style="21" customWidth="1"/>
    <col min="3" max="3" width="36" style="7" customWidth="1"/>
    <col min="4" max="4" width="13" style="24" customWidth="1"/>
    <col min="5" max="5" width="14.5703125" style="24" customWidth="1"/>
    <col min="6" max="6" width="24" style="7" customWidth="1"/>
    <col min="7" max="7" width="11.42578125" style="20" customWidth="1"/>
    <col min="8" max="8" width="8.85546875" style="22" customWidth="1"/>
    <col min="9" max="9" width="8.85546875" style="20" customWidth="1"/>
    <col min="10" max="10" width="8.85546875" style="23" customWidth="1"/>
    <col min="11" max="12" width="8.85546875" style="20" customWidth="1"/>
    <col min="13" max="13" width="8.85546875" style="6" customWidth="1"/>
    <col min="14" max="14" width="14.42578125" style="20" customWidth="1"/>
    <col min="15" max="15" width="14.140625" style="6" customWidth="1"/>
    <col min="16" max="16" width="12.28515625" style="6" customWidth="1"/>
    <col min="17" max="17" width="14.140625" style="6" customWidth="1"/>
    <col min="18" max="18" width="3.7109375" style="7" customWidth="1"/>
    <col min="19" max="19" width="17.140625" style="6" customWidth="1"/>
    <col min="20" max="20" width="19.42578125" style="6" customWidth="1"/>
    <col min="21" max="21" width="43.5703125" style="7" customWidth="1"/>
    <col min="22" max="936" width="9.42578125" style="7"/>
    <col min="937" max="16384" width="9.42578125" style="30"/>
  </cols>
  <sheetData>
    <row r="1" spans="1:21" s="1" customFormat="1" ht="39" customHeight="1" thickTop="1" thickBot="1">
      <c r="A1" s="152"/>
      <c r="B1" s="153" t="e" vm="1">
        <v>#VALUE!</v>
      </c>
      <c r="C1" s="75"/>
      <c r="D1" s="42"/>
      <c r="E1" s="42"/>
      <c r="F1" s="105" t="s">
        <v>324</v>
      </c>
      <c r="G1" s="106"/>
      <c r="H1" s="107"/>
      <c r="I1" s="106"/>
      <c r="J1" s="107"/>
      <c r="K1" s="108"/>
      <c r="L1" s="109"/>
      <c r="M1" s="110"/>
      <c r="N1" s="148" t="s">
        <v>238</v>
      </c>
      <c r="O1" s="149"/>
      <c r="P1" s="37"/>
      <c r="U1" s="4"/>
    </row>
    <row r="2" spans="1:21" s="1" customFormat="1" ht="21" customHeight="1" thickTop="1">
      <c r="A2" s="152"/>
      <c r="B2" s="153"/>
      <c r="C2" s="75"/>
      <c r="D2" s="103"/>
      <c r="E2" s="103"/>
      <c r="F2" s="111" t="s">
        <v>209</v>
      </c>
      <c r="G2" s="106"/>
      <c r="H2" s="112"/>
      <c r="I2" s="112"/>
      <c r="J2" s="113"/>
      <c r="K2" s="113"/>
      <c r="L2" s="114"/>
      <c r="M2" s="115"/>
      <c r="N2" s="46"/>
      <c r="O2" s="36"/>
      <c r="P2" s="36">
        <v>1</v>
      </c>
      <c r="Q2" s="2"/>
      <c r="R2" s="2"/>
      <c r="S2" s="2"/>
      <c r="T2" s="2"/>
      <c r="U2" s="4"/>
    </row>
    <row r="3" spans="1:21" s="1" customFormat="1" ht="55.5" customHeight="1" thickBot="1">
      <c r="B3" s="154"/>
      <c r="C3" s="76" t="s">
        <v>204</v>
      </c>
      <c r="D3" s="41"/>
      <c r="E3" s="41"/>
      <c r="F3" s="111" t="s">
        <v>210</v>
      </c>
      <c r="G3" s="106"/>
      <c r="H3" s="116"/>
      <c r="I3" s="117"/>
      <c r="J3" s="116"/>
      <c r="K3" s="117"/>
      <c r="L3" s="118"/>
      <c r="M3" s="119"/>
      <c r="N3" s="47"/>
      <c r="O3" s="2"/>
      <c r="P3" s="2"/>
      <c r="Q3" s="2"/>
      <c r="R3" s="2"/>
      <c r="S3" s="2"/>
      <c r="T3" s="2"/>
      <c r="U3" s="4"/>
    </row>
    <row r="4" spans="1:21" s="45" customFormat="1" ht="114.75" customHeight="1" thickTop="1">
      <c r="A4" s="126" t="s">
        <v>0</v>
      </c>
      <c r="B4" s="127" t="s">
        <v>32</v>
      </c>
      <c r="C4" s="139" t="s">
        <v>1</v>
      </c>
      <c r="D4" s="127" t="s">
        <v>5</v>
      </c>
      <c r="E4" s="127" t="s">
        <v>250</v>
      </c>
      <c r="F4" s="127" t="s">
        <v>208</v>
      </c>
      <c r="G4" s="127" t="s">
        <v>33</v>
      </c>
      <c r="H4" s="128" t="s">
        <v>2</v>
      </c>
      <c r="I4" s="127" t="s">
        <v>3</v>
      </c>
      <c r="J4" s="127" t="s">
        <v>34</v>
      </c>
      <c r="K4" s="127" t="s">
        <v>206</v>
      </c>
      <c r="L4" s="127" t="s">
        <v>4</v>
      </c>
      <c r="M4" s="127" t="s">
        <v>207</v>
      </c>
      <c r="N4" s="127" t="s">
        <v>35</v>
      </c>
      <c r="O4" s="129" t="s">
        <v>212</v>
      </c>
      <c r="P4" s="130" t="s">
        <v>213</v>
      </c>
      <c r="Q4" s="131" t="s">
        <v>214</v>
      </c>
      <c r="R4" s="44"/>
      <c r="S4" s="123" t="s">
        <v>205</v>
      </c>
      <c r="T4" s="124" t="s">
        <v>211</v>
      </c>
    </row>
    <row r="5" spans="1:21" s="45" customFormat="1" ht="24.75" customHeight="1">
      <c r="A5" s="133"/>
      <c r="B5" s="132"/>
      <c r="C5" s="138"/>
      <c r="D5" s="132"/>
      <c r="E5" s="132"/>
      <c r="F5" s="132"/>
      <c r="G5" s="132"/>
      <c r="H5" s="137"/>
      <c r="I5" s="132"/>
      <c r="J5" s="132"/>
      <c r="K5" s="132"/>
      <c r="L5" s="132"/>
      <c r="M5" s="132"/>
      <c r="N5" s="132"/>
      <c r="O5" s="136"/>
      <c r="P5" s="135"/>
      <c r="Q5" s="134"/>
      <c r="S5" s="120">
        <f>S75</f>
        <v>0</v>
      </c>
      <c r="T5" s="125">
        <f>T75</f>
        <v>0</v>
      </c>
    </row>
    <row r="6" spans="1:21" s="45" customFormat="1" ht="24.75" customHeight="1">
      <c r="A6" s="151" t="s">
        <v>8</v>
      </c>
      <c r="B6" s="151"/>
      <c r="C6" s="48"/>
      <c r="D6" s="122"/>
      <c r="E6" s="48"/>
      <c r="F6" s="77"/>
      <c r="G6" s="49"/>
      <c r="H6" s="50"/>
      <c r="I6" s="49"/>
      <c r="J6" s="49"/>
      <c r="K6" s="49"/>
      <c r="L6" s="49"/>
      <c r="M6" s="49"/>
      <c r="N6" s="48"/>
      <c r="O6" s="51"/>
      <c r="P6" s="51"/>
      <c r="Q6" s="52"/>
      <c r="S6" s="120"/>
      <c r="T6" s="121"/>
    </row>
    <row r="7" spans="1:21" s="7" customFormat="1" ht="100.35" customHeight="1">
      <c r="A7" s="145" t="s">
        <v>36</v>
      </c>
      <c r="B7" s="145" t="s">
        <v>37</v>
      </c>
      <c r="C7" s="85"/>
      <c r="D7" s="86" t="s">
        <v>38</v>
      </c>
      <c r="E7" s="78" t="s">
        <v>251</v>
      </c>
      <c r="F7" s="87"/>
      <c r="G7" s="79" t="s">
        <v>202</v>
      </c>
      <c r="H7" s="9"/>
      <c r="I7" s="8">
        <v>1</v>
      </c>
      <c r="J7" s="8">
        <v>100</v>
      </c>
      <c r="K7" s="8" t="s">
        <v>6</v>
      </c>
      <c r="L7" s="8" t="s">
        <v>9</v>
      </c>
      <c r="M7" s="8">
        <v>72</v>
      </c>
      <c r="N7" s="8"/>
      <c r="O7" s="33">
        <v>160</v>
      </c>
      <c r="P7" s="59">
        <f>O7*(1-P$1)</f>
        <v>160</v>
      </c>
      <c r="Q7" s="35">
        <f>O7*M7</f>
        <v>11520</v>
      </c>
      <c r="R7" s="5"/>
      <c r="S7" s="100"/>
      <c r="T7" s="101">
        <f t="shared" ref="T7" si="0">Q7*S7*(1-P$1)</f>
        <v>0</v>
      </c>
    </row>
    <row r="8" spans="1:21" s="7" customFormat="1" ht="100.5" customHeight="1">
      <c r="A8" s="145" t="s">
        <v>39</v>
      </c>
      <c r="B8" s="145" t="s">
        <v>201</v>
      </c>
      <c r="C8" s="85"/>
      <c r="D8" s="78" t="s">
        <v>200</v>
      </c>
      <c r="E8" s="88" t="s">
        <v>252</v>
      </c>
      <c r="F8" s="87"/>
      <c r="G8" s="79" t="s">
        <v>40</v>
      </c>
      <c r="H8" s="9"/>
      <c r="I8" s="8">
        <v>3</v>
      </c>
      <c r="J8" s="8">
        <v>200</v>
      </c>
      <c r="K8" s="8" t="s">
        <v>6</v>
      </c>
      <c r="L8" s="8" t="s">
        <v>12</v>
      </c>
      <c r="M8" s="8">
        <v>48</v>
      </c>
      <c r="N8" s="8"/>
      <c r="O8" s="33">
        <v>460</v>
      </c>
      <c r="P8" s="59">
        <f t="shared" ref="P8:P58" si="1">O8*(1-P$1)</f>
        <v>460</v>
      </c>
      <c r="Q8" s="35">
        <f t="shared" ref="Q8:Q58" si="2">O8*M8</f>
        <v>22080</v>
      </c>
      <c r="R8" s="5"/>
      <c r="S8" s="100"/>
      <c r="T8" s="101">
        <f t="shared" ref="T8:T58" si="3">Q8*S8*(1-P$1)</f>
        <v>0</v>
      </c>
    </row>
    <row r="9" spans="1:21" s="7" customFormat="1" ht="100.35" customHeight="1">
      <c r="A9" s="146" t="s">
        <v>215</v>
      </c>
      <c r="B9" s="146" t="s">
        <v>216</v>
      </c>
      <c r="C9" s="104"/>
      <c r="D9" s="78" t="s">
        <v>240</v>
      </c>
      <c r="E9" s="88" t="s">
        <v>253</v>
      </c>
      <c r="F9" s="142" t="s">
        <v>295</v>
      </c>
      <c r="G9" s="79" t="s">
        <v>217</v>
      </c>
      <c r="H9" s="11"/>
      <c r="I9" s="10">
        <v>1</v>
      </c>
      <c r="J9" s="10">
        <v>200</v>
      </c>
      <c r="K9" s="10" t="s">
        <v>6</v>
      </c>
      <c r="L9" s="64" t="s">
        <v>218</v>
      </c>
      <c r="M9" s="10">
        <v>48</v>
      </c>
      <c r="N9" s="10"/>
      <c r="O9" s="33">
        <v>551</v>
      </c>
      <c r="P9" s="59">
        <f t="shared" si="1"/>
        <v>551</v>
      </c>
      <c r="Q9" s="35">
        <f t="shared" si="2"/>
        <v>26448</v>
      </c>
      <c r="R9" s="5"/>
      <c r="S9" s="100"/>
      <c r="T9" s="101">
        <f t="shared" si="3"/>
        <v>0</v>
      </c>
    </row>
    <row r="10" spans="1:21" s="45" customFormat="1" ht="24.75" customHeight="1">
      <c r="A10" s="150" t="s">
        <v>16</v>
      </c>
      <c r="B10" s="150"/>
      <c r="C10" s="90"/>
      <c r="D10" s="91"/>
      <c r="E10" s="91"/>
      <c r="F10" s="91"/>
      <c r="G10" s="66"/>
      <c r="H10" s="67"/>
      <c r="I10" s="66"/>
      <c r="J10" s="68"/>
      <c r="K10" s="66"/>
      <c r="L10" s="66"/>
      <c r="M10" s="66"/>
      <c r="N10" s="65"/>
      <c r="O10" s="69">
        <v>0</v>
      </c>
      <c r="P10" s="70"/>
      <c r="Q10" s="71"/>
      <c r="S10" s="141">
        <v>0</v>
      </c>
      <c r="T10" s="102"/>
    </row>
    <row r="11" spans="1:21" s="45" customFormat="1" ht="96" customHeight="1">
      <c r="A11" s="146" t="s">
        <v>219</v>
      </c>
      <c r="B11" s="146" t="s">
        <v>220</v>
      </c>
      <c r="C11" s="104"/>
      <c r="D11" s="78" t="s">
        <v>241</v>
      </c>
      <c r="E11" s="78" t="s">
        <v>288</v>
      </c>
      <c r="F11" s="142" t="s">
        <v>295</v>
      </c>
      <c r="G11" s="80">
        <v>0.6</v>
      </c>
      <c r="H11" s="74">
        <v>8</v>
      </c>
      <c r="I11" s="72">
        <v>4</v>
      </c>
      <c r="J11" s="72">
        <v>590</v>
      </c>
      <c r="K11" s="72" t="s">
        <v>6</v>
      </c>
      <c r="L11" s="72" t="s">
        <v>7</v>
      </c>
      <c r="M11" s="72">
        <v>144</v>
      </c>
      <c r="N11" s="72"/>
      <c r="O11" s="39">
        <v>310</v>
      </c>
      <c r="P11" s="60">
        <f t="shared" si="1"/>
        <v>310</v>
      </c>
      <c r="Q11" s="35">
        <f t="shared" si="2"/>
        <v>44640</v>
      </c>
      <c r="R11" s="73"/>
      <c r="S11" s="100"/>
      <c r="T11" s="101">
        <f t="shared" si="3"/>
        <v>0</v>
      </c>
    </row>
    <row r="12" spans="1:21" s="7" customFormat="1" ht="100.35" customHeight="1">
      <c r="A12" s="145" t="s">
        <v>41</v>
      </c>
      <c r="B12" s="145" t="s">
        <v>42</v>
      </c>
      <c r="C12" s="85"/>
      <c r="D12" s="86" t="s">
        <v>43</v>
      </c>
      <c r="E12" s="78" t="s">
        <v>254</v>
      </c>
      <c r="F12" s="87"/>
      <c r="G12" s="81">
        <v>0.8</v>
      </c>
      <c r="H12" s="38">
        <v>5</v>
      </c>
      <c r="I12" s="12">
        <v>5</v>
      </c>
      <c r="J12" s="12">
        <v>650</v>
      </c>
      <c r="K12" s="12" t="s">
        <v>6</v>
      </c>
      <c r="L12" s="12" t="s">
        <v>10</v>
      </c>
      <c r="M12" s="12">
        <v>96</v>
      </c>
      <c r="N12" s="12"/>
      <c r="O12" s="34">
        <v>324</v>
      </c>
      <c r="P12" s="60">
        <f t="shared" si="1"/>
        <v>324</v>
      </c>
      <c r="Q12" s="35">
        <f t="shared" si="2"/>
        <v>31104</v>
      </c>
      <c r="R12" s="5"/>
      <c r="S12" s="100"/>
      <c r="T12" s="101">
        <f t="shared" si="3"/>
        <v>0</v>
      </c>
    </row>
    <row r="13" spans="1:21" s="7" customFormat="1" ht="100.35" customHeight="1">
      <c r="A13" s="145" t="s">
        <v>44</v>
      </c>
      <c r="B13" s="145" t="s">
        <v>45</v>
      </c>
      <c r="C13" s="85"/>
      <c r="D13" s="86" t="s">
        <v>46</v>
      </c>
      <c r="E13" s="78" t="s">
        <v>255</v>
      </c>
      <c r="F13" s="87"/>
      <c r="G13" s="79">
        <v>0.8</v>
      </c>
      <c r="H13" s="9">
        <v>5</v>
      </c>
      <c r="I13" s="8">
        <v>5</v>
      </c>
      <c r="J13" s="8">
        <v>650</v>
      </c>
      <c r="K13" s="8" t="s">
        <v>6</v>
      </c>
      <c r="L13" s="8" t="s">
        <v>10</v>
      </c>
      <c r="M13" s="8">
        <v>96</v>
      </c>
      <c r="N13" s="8"/>
      <c r="O13" s="34">
        <v>324</v>
      </c>
      <c r="P13" s="60">
        <f t="shared" si="1"/>
        <v>324</v>
      </c>
      <c r="Q13" s="35">
        <f t="shared" si="2"/>
        <v>31104</v>
      </c>
      <c r="R13" s="5"/>
      <c r="S13" s="100"/>
      <c r="T13" s="101">
        <f t="shared" si="3"/>
        <v>0</v>
      </c>
    </row>
    <row r="14" spans="1:21" s="7" customFormat="1" ht="100.35" customHeight="1">
      <c r="A14" s="145" t="s">
        <v>47</v>
      </c>
      <c r="B14" s="145" t="s">
        <v>48</v>
      </c>
      <c r="C14" s="85"/>
      <c r="D14" s="86" t="s">
        <v>49</v>
      </c>
      <c r="E14" s="78" t="s">
        <v>315</v>
      </c>
      <c r="F14" s="87"/>
      <c r="G14" s="79">
        <v>0.8</v>
      </c>
      <c r="H14" s="9">
        <v>5</v>
      </c>
      <c r="I14" s="8">
        <v>3</v>
      </c>
      <c r="J14" s="8">
        <v>650</v>
      </c>
      <c r="K14" s="8" t="s">
        <v>6</v>
      </c>
      <c r="L14" s="8" t="s">
        <v>10</v>
      </c>
      <c r="M14" s="8">
        <v>96</v>
      </c>
      <c r="N14" s="8"/>
      <c r="O14" s="34">
        <v>324</v>
      </c>
      <c r="P14" s="60">
        <f t="shared" si="1"/>
        <v>324</v>
      </c>
      <c r="Q14" s="35">
        <f t="shared" si="2"/>
        <v>31104</v>
      </c>
      <c r="R14" s="5"/>
      <c r="S14" s="100"/>
      <c r="T14" s="101">
        <f t="shared" si="3"/>
        <v>0</v>
      </c>
    </row>
    <row r="15" spans="1:21" s="7" customFormat="1" ht="100.35" customHeight="1">
      <c r="A15" s="145" t="s">
        <v>50</v>
      </c>
      <c r="B15" s="145" t="s">
        <v>51</v>
      </c>
      <c r="C15" s="85"/>
      <c r="D15" s="86" t="s">
        <v>52</v>
      </c>
      <c r="E15" s="88" t="s">
        <v>300</v>
      </c>
      <c r="F15" s="87"/>
      <c r="G15" s="79">
        <v>0.8</v>
      </c>
      <c r="H15" s="9">
        <v>8</v>
      </c>
      <c r="I15" s="8">
        <v>4</v>
      </c>
      <c r="J15" s="8">
        <v>750</v>
      </c>
      <c r="K15" s="8" t="s">
        <v>6</v>
      </c>
      <c r="L15" s="8" t="s">
        <v>10</v>
      </c>
      <c r="M15" s="8">
        <v>96</v>
      </c>
      <c r="N15" s="8"/>
      <c r="O15" s="34">
        <v>421</v>
      </c>
      <c r="P15" s="60">
        <f t="shared" si="1"/>
        <v>421</v>
      </c>
      <c r="Q15" s="35">
        <f t="shared" si="2"/>
        <v>40416</v>
      </c>
      <c r="R15" s="5"/>
      <c r="S15" s="100"/>
      <c r="T15" s="101">
        <f t="shared" si="3"/>
        <v>0</v>
      </c>
    </row>
    <row r="16" spans="1:21" s="7" customFormat="1" ht="100.35" customHeight="1">
      <c r="A16" s="145" t="s">
        <v>53</v>
      </c>
      <c r="B16" s="145" t="s">
        <v>54</v>
      </c>
      <c r="C16" s="85"/>
      <c r="D16" s="86" t="s">
        <v>55</v>
      </c>
      <c r="E16" s="78" t="s">
        <v>256</v>
      </c>
      <c r="F16" s="87"/>
      <c r="G16" s="79">
        <v>0.8</v>
      </c>
      <c r="H16" s="9">
        <v>8</v>
      </c>
      <c r="I16" s="8">
        <v>4</v>
      </c>
      <c r="J16" s="8">
        <v>750</v>
      </c>
      <c r="K16" s="8" t="s">
        <v>6</v>
      </c>
      <c r="L16" s="8" t="s">
        <v>10</v>
      </c>
      <c r="M16" s="8">
        <v>96</v>
      </c>
      <c r="N16" s="8"/>
      <c r="O16" s="34">
        <v>421</v>
      </c>
      <c r="P16" s="60">
        <f t="shared" si="1"/>
        <v>421</v>
      </c>
      <c r="Q16" s="35">
        <f t="shared" si="2"/>
        <v>40416</v>
      </c>
      <c r="R16" s="5"/>
      <c r="S16" s="100"/>
      <c r="T16" s="101">
        <f t="shared" si="3"/>
        <v>0</v>
      </c>
    </row>
    <row r="17" spans="1:20" s="7" customFormat="1" ht="100.35" customHeight="1">
      <c r="A17" s="145" t="s">
        <v>56</v>
      </c>
      <c r="B17" s="145" t="s">
        <v>57</v>
      </c>
      <c r="C17" s="85"/>
      <c r="D17" s="86" t="s">
        <v>58</v>
      </c>
      <c r="E17" s="78" t="s">
        <v>257</v>
      </c>
      <c r="F17" s="87"/>
      <c r="G17" s="79">
        <v>0.8</v>
      </c>
      <c r="H17" s="9">
        <v>8</v>
      </c>
      <c r="I17" s="8">
        <v>4</v>
      </c>
      <c r="J17" s="8">
        <v>750</v>
      </c>
      <c r="K17" s="8" t="s">
        <v>6</v>
      </c>
      <c r="L17" s="8" t="s">
        <v>10</v>
      </c>
      <c r="M17" s="8">
        <v>96</v>
      </c>
      <c r="N17" s="8"/>
      <c r="O17" s="34">
        <v>421</v>
      </c>
      <c r="P17" s="60">
        <f t="shared" si="1"/>
        <v>421</v>
      </c>
      <c r="Q17" s="35">
        <f t="shared" si="2"/>
        <v>40416</v>
      </c>
      <c r="R17" s="5"/>
      <c r="S17" s="100"/>
      <c r="T17" s="101">
        <f t="shared" si="3"/>
        <v>0</v>
      </c>
    </row>
    <row r="18" spans="1:20" s="7" customFormat="1" ht="81" customHeight="1">
      <c r="A18" s="145" t="s">
        <v>59</v>
      </c>
      <c r="B18" s="145" t="s">
        <v>60</v>
      </c>
      <c r="C18" s="85"/>
      <c r="D18" s="86" t="s">
        <v>61</v>
      </c>
      <c r="E18" s="78" t="s">
        <v>320</v>
      </c>
      <c r="F18" s="87"/>
      <c r="G18" s="79">
        <v>0.8</v>
      </c>
      <c r="H18" s="9">
        <v>8</v>
      </c>
      <c r="I18" s="8">
        <v>4</v>
      </c>
      <c r="J18" s="8">
        <v>750</v>
      </c>
      <c r="K18" s="8" t="s">
        <v>6</v>
      </c>
      <c r="L18" s="8" t="s">
        <v>10</v>
      </c>
      <c r="M18" s="8">
        <v>96</v>
      </c>
      <c r="N18" s="8"/>
      <c r="O18" s="34">
        <v>421</v>
      </c>
      <c r="P18" s="60">
        <f t="shared" si="1"/>
        <v>421</v>
      </c>
      <c r="Q18" s="35">
        <f t="shared" si="2"/>
        <v>40416</v>
      </c>
      <c r="R18" s="5"/>
      <c r="S18" s="100"/>
      <c r="T18" s="101">
        <f t="shared" si="3"/>
        <v>0</v>
      </c>
    </row>
    <row r="19" spans="1:20" s="7" customFormat="1" ht="81" customHeight="1">
      <c r="A19" s="145" t="s">
        <v>62</v>
      </c>
      <c r="B19" s="145" t="s">
        <v>63</v>
      </c>
      <c r="C19" s="85"/>
      <c r="D19" s="86" t="s">
        <v>64</v>
      </c>
      <c r="E19" s="78" t="s">
        <v>258</v>
      </c>
      <c r="F19" s="87"/>
      <c r="G19" s="79">
        <v>1</v>
      </c>
      <c r="H19" s="9">
        <v>8</v>
      </c>
      <c r="I19" s="8">
        <v>4</v>
      </c>
      <c r="J19" s="8">
        <v>850</v>
      </c>
      <c r="K19" s="8" t="s">
        <v>6</v>
      </c>
      <c r="L19" s="8" t="s">
        <v>17</v>
      </c>
      <c r="M19" s="8">
        <v>44</v>
      </c>
      <c r="N19" s="8"/>
      <c r="O19" s="34">
        <v>798</v>
      </c>
      <c r="P19" s="60">
        <f t="shared" si="1"/>
        <v>798</v>
      </c>
      <c r="Q19" s="35">
        <f t="shared" si="2"/>
        <v>35112</v>
      </c>
      <c r="R19" s="5"/>
      <c r="S19" s="100"/>
      <c r="T19" s="101">
        <f t="shared" si="3"/>
        <v>0</v>
      </c>
    </row>
    <row r="20" spans="1:20" s="7" customFormat="1" ht="81" customHeight="1">
      <c r="A20" s="145" t="s">
        <v>65</v>
      </c>
      <c r="B20" s="145" t="s">
        <v>66</v>
      </c>
      <c r="C20" s="85"/>
      <c r="D20" s="86" t="s">
        <v>67</v>
      </c>
      <c r="E20" s="78" t="s">
        <v>259</v>
      </c>
      <c r="F20" s="87"/>
      <c r="G20" s="82">
        <v>1.2</v>
      </c>
      <c r="H20" s="11">
        <v>8</v>
      </c>
      <c r="I20" s="10">
        <v>4</v>
      </c>
      <c r="J20" s="10">
        <v>950</v>
      </c>
      <c r="K20" s="10" t="s">
        <v>6</v>
      </c>
      <c r="L20" s="10" t="s">
        <v>18</v>
      </c>
      <c r="M20" s="10">
        <v>25</v>
      </c>
      <c r="N20" s="10"/>
      <c r="O20" s="34">
        <v>1220</v>
      </c>
      <c r="P20" s="60">
        <f t="shared" si="1"/>
        <v>1220</v>
      </c>
      <c r="Q20" s="35">
        <f t="shared" si="2"/>
        <v>30500</v>
      </c>
      <c r="R20" s="5"/>
      <c r="S20" s="100"/>
      <c r="T20" s="101">
        <f t="shared" si="3"/>
        <v>0</v>
      </c>
    </row>
    <row r="21" spans="1:20" s="45" customFormat="1" ht="24.75" customHeight="1">
      <c r="A21" s="150" t="s">
        <v>21</v>
      </c>
      <c r="B21" s="150"/>
      <c r="C21" s="90"/>
      <c r="D21" s="91"/>
      <c r="E21" s="91"/>
      <c r="F21" s="91"/>
      <c r="G21" s="54"/>
      <c r="H21" s="55"/>
      <c r="I21" s="54"/>
      <c r="J21" s="56"/>
      <c r="K21" s="54"/>
      <c r="L21" s="54"/>
      <c r="M21" s="54"/>
      <c r="N21" s="53"/>
      <c r="O21" s="57">
        <v>0</v>
      </c>
      <c r="P21" s="61"/>
      <c r="Q21" s="58"/>
      <c r="S21" s="141">
        <v>0</v>
      </c>
      <c r="T21" s="102"/>
    </row>
    <row r="22" spans="1:20" s="7" customFormat="1" ht="95.45" customHeight="1">
      <c r="A22" s="145" t="s">
        <v>69</v>
      </c>
      <c r="B22" s="145" t="s">
        <v>70</v>
      </c>
      <c r="C22" s="85"/>
      <c r="D22" s="93" t="s">
        <v>71</v>
      </c>
      <c r="E22" s="78" t="s">
        <v>260</v>
      </c>
      <c r="F22" s="87"/>
      <c r="G22" s="79">
        <v>0.8</v>
      </c>
      <c r="H22" s="9">
        <v>10</v>
      </c>
      <c r="I22" s="8">
        <v>4</v>
      </c>
      <c r="J22" s="8">
        <v>150</v>
      </c>
      <c r="K22" s="8" t="s">
        <v>6</v>
      </c>
      <c r="L22" s="8" t="s">
        <v>11</v>
      </c>
      <c r="M22" s="8">
        <v>36</v>
      </c>
      <c r="N22" s="8" t="s">
        <v>239</v>
      </c>
      <c r="O22" s="34">
        <v>717</v>
      </c>
      <c r="P22" s="62">
        <f t="shared" si="1"/>
        <v>717</v>
      </c>
      <c r="Q22" s="35">
        <f t="shared" si="2"/>
        <v>25812</v>
      </c>
      <c r="R22" s="5"/>
      <c r="S22" s="100"/>
      <c r="T22" s="101">
        <f t="shared" si="3"/>
        <v>0</v>
      </c>
    </row>
    <row r="23" spans="1:20" s="7" customFormat="1" ht="95.45" customHeight="1">
      <c r="A23" s="145" t="s">
        <v>72</v>
      </c>
      <c r="B23" s="145" t="s">
        <v>73</v>
      </c>
      <c r="C23" s="85"/>
      <c r="D23" s="86" t="s">
        <v>74</v>
      </c>
      <c r="E23" s="78" t="s">
        <v>261</v>
      </c>
      <c r="F23" s="78"/>
      <c r="G23" s="79">
        <v>0.8</v>
      </c>
      <c r="H23" s="9">
        <v>10</v>
      </c>
      <c r="I23" s="8">
        <v>3</v>
      </c>
      <c r="J23" s="8">
        <v>150</v>
      </c>
      <c r="K23" s="8" t="s">
        <v>6</v>
      </c>
      <c r="L23" s="8" t="s">
        <v>11</v>
      </c>
      <c r="M23" s="8">
        <v>36</v>
      </c>
      <c r="N23" s="8" t="s">
        <v>239</v>
      </c>
      <c r="O23" s="34">
        <v>717</v>
      </c>
      <c r="P23" s="60">
        <f t="shared" si="1"/>
        <v>717</v>
      </c>
      <c r="Q23" s="35">
        <f t="shared" si="2"/>
        <v>25812</v>
      </c>
      <c r="R23" s="5"/>
      <c r="S23" s="100"/>
      <c r="T23" s="101">
        <f t="shared" si="3"/>
        <v>0</v>
      </c>
    </row>
    <row r="24" spans="1:20" s="7" customFormat="1" ht="95.85" customHeight="1">
      <c r="A24" s="145" t="s">
        <v>75</v>
      </c>
      <c r="B24" s="145" t="s">
        <v>76</v>
      </c>
      <c r="C24" s="85"/>
      <c r="D24" s="86" t="s">
        <v>77</v>
      </c>
      <c r="E24" s="78" t="s">
        <v>262</v>
      </c>
      <c r="F24" s="87"/>
      <c r="G24" s="79">
        <v>0.8</v>
      </c>
      <c r="H24" s="9">
        <v>16</v>
      </c>
      <c r="I24" s="8">
        <v>4</v>
      </c>
      <c r="J24" s="8">
        <v>175</v>
      </c>
      <c r="K24" s="8" t="s">
        <v>6</v>
      </c>
      <c r="L24" s="16" t="s">
        <v>14</v>
      </c>
      <c r="M24" s="8">
        <v>24</v>
      </c>
      <c r="N24" s="8" t="s">
        <v>239</v>
      </c>
      <c r="O24" s="34">
        <v>1125</v>
      </c>
      <c r="P24" s="60">
        <f t="shared" si="1"/>
        <v>1125</v>
      </c>
      <c r="Q24" s="35">
        <f t="shared" si="2"/>
        <v>27000</v>
      </c>
      <c r="R24" s="5"/>
      <c r="S24" s="100"/>
      <c r="T24" s="101">
        <f t="shared" si="3"/>
        <v>0</v>
      </c>
    </row>
    <row r="25" spans="1:20" s="17" customFormat="1" ht="95.85" customHeight="1">
      <c r="A25" s="145" t="s">
        <v>78</v>
      </c>
      <c r="B25" s="145" t="s">
        <v>79</v>
      </c>
      <c r="C25" s="94"/>
      <c r="D25" s="86" t="s">
        <v>81</v>
      </c>
      <c r="E25" s="78" t="s">
        <v>263</v>
      </c>
      <c r="F25" s="94"/>
      <c r="G25" s="79">
        <v>0.8</v>
      </c>
      <c r="H25" s="9">
        <v>16</v>
      </c>
      <c r="I25" s="9">
        <v>4</v>
      </c>
      <c r="J25" s="15" t="s">
        <v>80</v>
      </c>
      <c r="K25" s="8" t="s">
        <v>6</v>
      </c>
      <c r="L25" s="16" t="s">
        <v>14</v>
      </c>
      <c r="M25" s="8">
        <v>24</v>
      </c>
      <c r="N25" s="8" t="s">
        <v>239</v>
      </c>
      <c r="O25" s="34">
        <v>1125</v>
      </c>
      <c r="P25" s="60">
        <f t="shared" si="1"/>
        <v>1125</v>
      </c>
      <c r="Q25" s="35">
        <f t="shared" si="2"/>
        <v>27000</v>
      </c>
      <c r="R25" s="5"/>
      <c r="S25" s="100"/>
      <c r="T25" s="101">
        <f t="shared" si="3"/>
        <v>0</v>
      </c>
    </row>
    <row r="26" spans="1:20" s="7" customFormat="1" ht="95.85" customHeight="1">
      <c r="A26" s="145" t="s">
        <v>82</v>
      </c>
      <c r="B26" s="145" t="s">
        <v>83</v>
      </c>
      <c r="C26" s="85"/>
      <c r="D26" s="86" t="s">
        <v>84</v>
      </c>
      <c r="E26" s="78" t="s">
        <v>264</v>
      </c>
      <c r="F26" s="87"/>
      <c r="G26" s="79">
        <v>0.8</v>
      </c>
      <c r="H26" s="9">
        <v>16</v>
      </c>
      <c r="I26" s="8">
        <v>4</v>
      </c>
      <c r="J26" s="8">
        <v>175</v>
      </c>
      <c r="K26" s="8" t="s">
        <v>6</v>
      </c>
      <c r="L26" s="8" t="s">
        <v>11</v>
      </c>
      <c r="M26" s="8">
        <v>36</v>
      </c>
      <c r="N26" s="8" t="s">
        <v>239</v>
      </c>
      <c r="O26" s="34">
        <v>1102</v>
      </c>
      <c r="P26" s="60">
        <f t="shared" si="1"/>
        <v>1102</v>
      </c>
      <c r="Q26" s="35">
        <f t="shared" si="2"/>
        <v>39672</v>
      </c>
      <c r="R26" s="5"/>
      <c r="S26" s="100"/>
      <c r="T26" s="101">
        <f t="shared" si="3"/>
        <v>0</v>
      </c>
    </row>
    <row r="27" spans="1:20" s="7" customFormat="1" ht="95.85" customHeight="1">
      <c r="A27" s="145" t="s">
        <v>85</v>
      </c>
      <c r="B27" s="145" t="s">
        <v>27</v>
      </c>
      <c r="C27" s="85"/>
      <c r="D27" s="86" t="s">
        <v>86</v>
      </c>
      <c r="E27" s="78" t="s">
        <v>265</v>
      </c>
      <c r="F27" s="87"/>
      <c r="G27" s="79">
        <v>0.8</v>
      </c>
      <c r="H27" s="9">
        <v>16</v>
      </c>
      <c r="I27" s="8">
        <v>4</v>
      </c>
      <c r="J27" s="8">
        <v>175</v>
      </c>
      <c r="K27" s="8" t="s">
        <v>6</v>
      </c>
      <c r="L27" s="16" t="s">
        <v>19</v>
      </c>
      <c r="M27" s="8">
        <v>18</v>
      </c>
      <c r="N27" s="8" t="s">
        <v>239</v>
      </c>
      <c r="O27" s="34">
        <v>1124</v>
      </c>
      <c r="P27" s="60">
        <f t="shared" si="1"/>
        <v>1124</v>
      </c>
      <c r="Q27" s="35">
        <f t="shared" si="2"/>
        <v>20232</v>
      </c>
      <c r="R27" s="5"/>
      <c r="S27" s="100"/>
      <c r="T27" s="101">
        <f t="shared" si="3"/>
        <v>0</v>
      </c>
    </row>
    <row r="28" spans="1:20" s="7" customFormat="1" ht="95.85" customHeight="1">
      <c r="A28" s="145" t="s">
        <v>87</v>
      </c>
      <c r="B28" s="145" t="s">
        <v>31</v>
      </c>
      <c r="C28" s="85"/>
      <c r="D28" s="86" t="s">
        <v>88</v>
      </c>
      <c r="E28" s="88" t="s">
        <v>299</v>
      </c>
      <c r="F28" s="87"/>
      <c r="G28" s="79">
        <v>0.8</v>
      </c>
      <c r="H28" s="9">
        <v>25</v>
      </c>
      <c r="I28" s="8">
        <v>5</v>
      </c>
      <c r="J28" s="8">
        <v>175</v>
      </c>
      <c r="K28" s="8" t="s">
        <v>6</v>
      </c>
      <c r="L28" s="8" t="s">
        <v>23</v>
      </c>
      <c r="M28" s="8">
        <v>16</v>
      </c>
      <c r="N28" s="8" t="s">
        <v>239</v>
      </c>
      <c r="O28" s="34">
        <v>1833</v>
      </c>
      <c r="P28" s="60">
        <f t="shared" si="1"/>
        <v>1833</v>
      </c>
      <c r="Q28" s="35">
        <f t="shared" si="2"/>
        <v>29328</v>
      </c>
      <c r="R28" s="5"/>
      <c r="S28" s="100"/>
      <c r="T28" s="101">
        <f t="shared" si="3"/>
        <v>0</v>
      </c>
    </row>
    <row r="29" spans="1:20" s="7" customFormat="1" ht="95.85" customHeight="1">
      <c r="A29" s="145" t="s">
        <v>89</v>
      </c>
      <c r="B29" s="145" t="s">
        <v>90</v>
      </c>
      <c r="C29" s="85"/>
      <c r="D29" s="86" t="s">
        <v>91</v>
      </c>
      <c r="E29" s="78" t="s">
        <v>310</v>
      </c>
      <c r="F29" s="87"/>
      <c r="G29" s="79">
        <v>0.8</v>
      </c>
      <c r="H29" s="9">
        <v>25</v>
      </c>
      <c r="I29" s="8">
        <v>5</v>
      </c>
      <c r="J29" s="8">
        <v>175</v>
      </c>
      <c r="K29" s="8" t="s">
        <v>6</v>
      </c>
      <c r="L29" s="8" t="s">
        <v>23</v>
      </c>
      <c r="M29" s="8">
        <v>16</v>
      </c>
      <c r="N29" s="8" t="s">
        <v>239</v>
      </c>
      <c r="O29" s="34">
        <v>1833</v>
      </c>
      <c r="P29" s="60">
        <f t="shared" si="1"/>
        <v>1833</v>
      </c>
      <c r="Q29" s="35">
        <f t="shared" si="2"/>
        <v>29328</v>
      </c>
      <c r="R29" s="5"/>
      <c r="S29" s="100"/>
      <c r="T29" s="101">
        <f t="shared" si="3"/>
        <v>0</v>
      </c>
    </row>
    <row r="30" spans="1:20" s="7" customFormat="1" ht="95.85" customHeight="1">
      <c r="A30" s="145" t="s">
        <v>92</v>
      </c>
      <c r="B30" s="145" t="s">
        <v>93</v>
      </c>
      <c r="C30" s="85"/>
      <c r="D30" s="86" t="s">
        <v>94</v>
      </c>
      <c r="E30" s="78" t="s">
        <v>266</v>
      </c>
      <c r="F30" s="87"/>
      <c r="G30" s="79">
        <v>0.8</v>
      </c>
      <c r="H30" s="9">
        <v>25</v>
      </c>
      <c r="I30" s="8">
        <v>5</v>
      </c>
      <c r="J30" s="8">
        <v>150</v>
      </c>
      <c r="K30" s="8" t="s">
        <v>6</v>
      </c>
      <c r="L30" s="8" t="s">
        <v>23</v>
      </c>
      <c r="M30" s="8">
        <v>16</v>
      </c>
      <c r="N30" s="8" t="s">
        <v>239</v>
      </c>
      <c r="O30" s="34">
        <v>1816</v>
      </c>
      <c r="P30" s="60">
        <f t="shared" si="1"/>
        <v>1816</v>
      </c>
      <c r="Q30" s="35">
        <f t="shared" si="2"/>
        <v>29056</v>
      </c>
      <c r="R30" s="5"/>
      <c r="S30" s="100"/>
      <c r="T30" s="101">
        <f t="shared" si="3"/>
        <v>0</v>
      </c>
    </row>
    <row r="31" spans="1:20" s="7" customFormat="1" ht="95.85" customHeight="1">
      <c r="A31" s="145" t="s">
        <v>95</v>
      </c>
      <c r="B31" s="145" t="s">
        <v>96</v>
      </c>
      <c r="C31" s="85"/>
      <c r="D31" s="86" t="s">
        <v>98</v>
      </c>
      <c r="E31" s="78" t="s">
        <v>267</v>
      </c>
      <c r="F31" s="87"/>
      <c r="G31" s="79">
        <v>0.8</v>
      </c>
      <c r="H31" s="9">
        <v>36</v>
      </c>
      <c r="I31" s="8">
        <v>6</v>
      </c>
      <c r="J31" s="8">
        <v>170</v>
      </c>
      <c r="K31" s="8" t="s">
        <v>6</v>
      </c>
      <c r="L31" s="16" t="s">
        <v>22</v>
      </c>
      <c r="M31" s="16" t="s">
        <v>97</v>
      </c>
      <c r="N31" s="8" t="s">
        <v>239</v>
      </c>
      <c r="O31" s="34">
        <v>2555</v>
      </c>
      <c r="P31" s="60">
        <f t="shared" si="1"/>
        <v>2555</v>
      </c>
      <c r="Q31" s="35">
        <f t="shared" si="2"/>
        <v>20440</v>
      </c>
      <c r="R31" s="5"/>
      <c r="S31" s="100"/>
      <c r="T31" s="101">
        <f t="shared" si="3"/>
        <v>0</v>
      </c>
    </row>
    <row r="32" spans="1:20" s="7" customFormat="1" ht="95.85" customHeight="1">
      <c r="A32" s="145" t="s">
        <v>99</v>
      </c>
      <c r="B32" s="145" t="s">
        <v>100</v>
      </c>
      <c r="C32" s="85"/>
      <c r="D32" s="86" t="s">
        <v>101</v>
      </c>
      <c r="E32" s="78" t="s">
        <v>268</v>
      </c>
      <c r="F32" s="87"/>
      <c r="G32" s="79">
        <v>0.8</v>
      </c>
      <c r="H32" s="9">
        <v>36</v>
      </c>
      <c r="I32" s="8">
        <v>6</v>
      </c>
      <c r="J32" s="8">
        <v>200</v>
      </c>
      <c r="K32" s="8" t="s">
        <v>6</v>
      </c>
      <c r="L32" s="8" t="s">
        <v>15</v>
      </c>
      <c r="M32" s="8">
        <v>12</v>
      </c>
      <c r="N32" s="8" t="s">
        <v>68</v>
      </c>
      <c r="O32" s="34">
        <v>2555</v>
      </c>
      <c r="P32" s="60">
        <f t="shared" si="1"/>
        <v>2555</v>
      </c>
      <c r="Q32" s="35">
        <f t="shared" si="2"/>
        <v>30660</v>
      </c>
      <c r="R32" s="5"/>
      <c r="S32" s="100"/>
      <c r="T32" s="101">
        <f t="shared" si="3"/>
        <v>0</v>
      </c>
    </row>
    <row r="33" spans="1:20" s="7" customFormat="1" ht="95.85" customHeight="1">
      <c r="A33" s="145" t="s">
        <v>102</v>
      </c>
      <c r="B33" s="145" t="s">
        <v>103</v>
      </c>
      <c r="C33" s="85"/>
      <c r="D33" s="86" t="s">
        <v>104</v>
      </c>
      <c r="E33" s="78" t="s">
        <v>314</v>
      </c>
      <c r="F33" s="87"/>
      <c r="G33" s="83">
        <v>0.8</v>
      </c>
      <c r="H33" s="14">
        <v>36</v>
      </c>
      <c r="I33" s="13">
        <v>7</v>
      </c>
      <c r="J33" s="8">
        <v>175</v>
      </c>
      <c r="K33" s="8" t="s">
        <v>6</v>
      </c>
      <c r="L33" s="8" t="s">
        <v>15</v>
      </c>
      <c r="M33" s="8">
        <v>12</v>
      </c>
      <c r="N33" s="8" t="s">
        <v>239</v>
      </c>
      <c r="O33" s="34">
        <v>2524</v>
      </c>
      <c r="P33" s="60">
        <f t="shared" si="1"/>
        <v>2524</v>
      </c>
      <c r="Q33" s="35">
        <f t="shared" si="2"/>
        <v>30288</v>
      </c>
      <c r="R33" s="5"/>
      <c r="S33" s="100"/>
      <c r="T33" s="101">
        <f t="shared" si="3"/>
        <v>0</v>
      </c>
    </row>
    <row r="34" spans="1:20" s="7" customFormat="1" ht="95.85" customHeight="1">
      <c r="A34" s="145" t="s">
        <v>105</v>
      </c>
      <c r="B34" s="145" t="s">
        <v>106</v>
      </c>
      <c r="C34" s="85"/>
      <c r="D34" s="93" t="s">
        <v>107</v>
      </c>
      <c r="E34" s="78" t="s">
        <v>269</v>
      </c>
      <c r="F34" s="87"/>
      <c r="G34" s="79">
        <v>0.8</v>
      </c>
      <c r="H34" s="9">
        <v>49</v>
      </c>
      <c r="I34" s="8">
        <v>10</v>
      </c>
      <c r="J34" s="8">
        <v>175</v>
      </c>
      <c r="K34" s="8" t="s">
        <v>6</v>
      </c>
      <c r="L34" s="8" t="s">
        <v>22</v>
      </c>
      <c r="M34" s="8">
        <v>8</v>
      </c>
      <c r="N34" s="8" t="s">
        <v>239</v>
      </c>
      <c r="O34" s="34">
        <v>3697</v>
      </c>
      <c r="P34" s="60">
        <f t="shared" si="1"/>
        <v>3697</v>
      </c>
      <c r="Q34" s="35">
        <f t="shared" si="2"/>
        <v>29576</v>
      </c>
      <c r="R34" s="5"/>
      <c r="S34" s="100"/>
      <c r="T34" s="101">
        <f t="shared" si="3"/>
        <v>0</v>
      </c>
    </row>
    <row r="35" spans="1:20" s="7" customFormat="1" ht="95.85" customHeight="1">
      <c r="A35" s="145" t="s">
        <v>108</v>
      </c>
      <c r="B35" s="145" t="s">
        <v>109</v>
      </c>
      <c r="C35" s="85"/>
      <c r="D35" s="86" t="s">
        <v>110</v>
      </c>
      <c r="E35" s="88" t="s">
        <v>303</v>
      </c>
      <c r="F35" s="87"/>
      <c r="G35" s="79">
        <v>0.8</v>
      </c>
      <c r="H35" s="9">
        <v>49</v>
      </c>
      <c r="I35" s="8">
        <v>7</v>
      </c>
      <c r="J35" s="8">
        <v>175</v>
      </c>
      <c r="K35" s="8" t="s">
        <v>6</v>
      </c>
      <c r="L35" s="8" t="s">
        <v>22</v>
      </c>
      <c r="M35" s="8">
        <v>8</v>
      </c>
      <c r="N35" s="8" t="s">
        <v>239</v>
      </c>
      <c r="O35" s="34">
        <v>3697</v>
      </c>
      <c r="P35" s="60">
        <f t="shared" si="1"/>
        <v>3697</v>
      </c>
      <c r="Q35" s="35">
        <f t="shared" si="2"/>
        <v>29576</v>
      </c>
      <c r="R35" s="5"/>
      <c r="S35" s="100"/>
      <c r="T35" s="101">
        <f t="shared" si="3"/>
        <v>0</v>
      </c>
    </row>
    <row r="36" spans="1:20" s="7" customFormat="1" ht="95.85" customHeight="1">
      <c r="A36" s="145" t="s">
        <v>111</v>
      </c>
      <c r="B36" s="145" t="s">
        <v>112</v>
      </c>
      <c r="C36" s="95"/>
      <c r="D36" s="86" t="s">
        <v>113</v>
      </c>
      <c r="E36" s="78" t="s">
        <v>270</v>
      </c>
      <c r="F36" s="3" t="s">
        <v>24</v>
      </c>
      <c r="G36" s="79">
        <v>0.8</v>
      </c>
      <c r="H36" s="9">
        <v>49</v>
      </c>
      <c r="I36" s="9">
        <v>7</v>
      </c>
      <c r="J36" s="15" t="s">
        <v>80</v>
      </c>
      <c r="K36" s="8" t="s">
        <v>6</v>
      </c>
      <c r="L36" s="8" t="s">
        <v>22</v>
      </c>
      <c r="M36" s="8">
        <v>8</v>
      </c>
      <c r="N36" s="8" t="s">
        <v>237</v>
      </c>
      <c r="O36" s="34">
        <v>3318</v>
      </c>
      <c r="P36" s="60">
        <f t="shared" si="1"/>
        <v>3318</v>
      </c>
      <c r="Q36" s="35">
        <f t="shared" si="2"/>
        <v>26544</v>
      </c>
      <c r="R36" s="5"/>
      <c r="S36" s="100"/>
      <c r="T36" s="101">
        <f t="shared" si="3"/>
        <v>0</v>
      </c>
    </row>
    <row r="37" spans="1:20" s="7" customFormat="1" ht="95.85" customHeight="1">
      <c r="A37" s="145" t="s">
        <v>114</v>
      </c>
      <c r="B37" s="145" t="s">
        <v>115</v>
      </c>
      <c r="C37" s="85"/>
      <c r="D37" s="86" t="s">
        <v>116</v>
      </c>
      <c r="E37" s="78" t="s">
        <v>316</v>
      </c>
      <c r="F37" s="144" t="s">
        <v>24</v>
      </c>
      <c r="G37" s="79">
        <v>0.8</v>
      </c>
      <c r="H37" s="9">
        <v>100</v>
      </c>
      <c r="I37" s="8">
        <v>10</v>
      </c>
      <c r="J37" s="8">
        <v>190</v>
      </c>
      <c r="K37" s="8" t="s">
        <v>6</v>
      </c>
      <c r="L37" s="8" t="s">
        <v>20</v>
      </c>
      <c r="M37" s="8">
        <v>2</v>
      </c>
      <c r="N37" s="8" t="s">
        <v>68</v>
      </c>
      <c r="O37" s="34">
        <v>7356</v>
      </c>
      <c r="P37" s="60">
        <f t="shared" si="1"/>
        <v>7356</v>
      </c>
      <c r="Q37" s="35">
        <f t="shared" si="2"/>
        <v>14712</v>
      </c>
      <c r="R37" s="5"/>
      <c r="S37" s="100"/>
      <c r="T37" s="101">
        <f t="shared" si="3"/>
        <v>0</v>
      </c>
    </row>
    <row r="38" spans="1:20" s="17" customFormat="1" ht="95.85" customHeight="1">
      <c r="A38" s="145" t="s">
        <v>117</v>
      </c>
      <c r="B38" s="145" t="s">
        <v>118</v>
      </c>
      <c r="C38" s="95"/>
      <c r="D38" s="86" t="s">
        <v>119</v>
      </c>
      <c r="E38" s="78" t="s">
        <v>271</v>
      </c>
      <c r="F38" s="144" t="s">
        <v>24</v>
      </c>
      <c r="G38" s="79">
        <v>0.8</v>
      </c>
      <c r="H38" s="9">
        <v>100</v>
      </c>
      <c r="I38" s="9">
        <v>10</v>
      </c>
      <c r="J38" s="15" t="s">
        <v>203</v>
      </c>
      <c r="K38" s="8" t="s">
        <v>6</v>
      </c>
      <c r="L38" s="8" t="s">
        <v>20</v>
      </c>
      <c r="M38" s="8">
        <v>2</v>
      </c>
      <c r="N38" s="8" t="s">
        <v>68</v>
      </c>
      <c r="O38" s="34">
        <v>7356</v>
      </c>
      <c r="P38" s="60">
        <f t="shared" si="1"/>
        <v>7356</v>
      </c>
      <c r="Q38" s="35">
        <f t="shared" si="2"/>
        <v>14712</v>
      </c>
      <c r="R38" s="5"/>
      <c r="S38" s="100"/>
      <c r="T38" s="101">
        <f t="shared" si="3"/>
        <v>0</v>
      </c>
    </row>
    <row r="39" spans="1:20" s="7" customFormat="1" ht="95.85" customHeight="1">
      <c r="A39" s="145" t="s">
        <v>120</v>
      </c>
      <c r="B39" s="145" t="s">
        <v>121</v>
      </c>
      <c r="C39" s="85"/>
      <c r="D39" s="86" t="s">
        <v>122</v>
      </c>
      <c r="E39" s="78" t="s">
        <v>272</v>
      </c>
      <c r="F39" s="87"/>
      <c r="G39" s="79">
        <v>0.8</v>
      </c>
      <c r="H39" s="9">
        <v>100</v>
      </c>
      <c r="I39" s="8">
        <v>8</v>
      </c>
      <c r="J39" s="8">
        <v>200</v>
      </c>
      <c r="K39" s="8" t="s">
        <v>6</v>
      </c>
      <c r="L39" s="8" t="s">
        <v>25</v>
      </c>
      <c r="M39" s="8">
        <v>4</v>
      </c>
      <c r="N39" s="8" t="s">
        <v>68</v>
      </c>
      <c r="O39" s="34">
        <v>7562</v>
      </c>
      <c r="P39" s="60">
        <f t="shared" si="1"/>
        <v>7562</v>
      </c>
      <c r="Q39" s="35">
        <f t="shared" si="2"/>
        <v>30248</v>
      </c>
      <c r="R39" s="5"/>
      <c r="S39" s="100"/>
      <c r="T39" s="101">
        <f t="shared" si="3"/>
        <v>0</v>
      </c>
    </row>
    <row r="40" spans="1:20" s="7" customFormat="1" ht="95.85" customHeight="1">
      <c r="A40" s="145" t="s">
        <v>123</v>
      </c>
      <c r="B40" s="145" t="s">
        <v>124</v>
      </c>
      <c r="C40" s="85"/>
      <c r="D40" s="86" t="s">
        <v>126</v>
      </c>
      <c r="E40" s="88" t="s">
        <v>298</v>
      </c>
      <c r="F40" s="87"/>
      <c r="G40" s="79">
        <v>0.8</v>
      </c>
      <c r="H40" s="9">
        <v>150</v>
      </c>
      <c r="I40" s="8">
        <v>16</v>
      </c>
      <c r="J40" s="8">
        <v>200</v>
      </c>
      <c r="K40" s="8" t="s">
        <v>6</v>
      </c>
      <c r="L40" s="8" t="s">
        <v>26</v>
      </c>
      <c r="M40" s="8">
        <v>3</v>
      </c>
      <c r="N40" s="8" t="s">
        <v>125</v>
      </c>
      <c r="O40" s="34">
        <v>11908</v>
      </c>
      <c r="P40" s="60">
        <f t="shared" si="1"/>
        <v>11908</v>
      </c>
      <c r="Q40" s="35">
        <f t="shared" si="2"/>
        <v>35724</v>
      </c>
      <c r="R40" s="5"/>
      <c r="S40" s="100"/>
      <c r="T40" s="101">
        <f t="shared" si="3"/>
        <v>0</v>
      </c>
    </row>
    <row r="41" spans="1:20" s="7" customFormat="1" ht="95.85" customHeight="1">
      <c r="A41" s="145" t="s">
        <v>127</v>
      </c>
      <c r="B41" s="145" t="s">
        <v>128</v>
      </c>
      <c r="C41" s="85"/>
      <c r="D41" s="86" t="s">
        <v>129</v>
      </c>
      <c r="E41" s="99" t="s">
        <v>273</v>
      </c>
      <c r="F41" s="89"/>
      <c r="G41" s="79">
        <v>1</v>
      </c>
      <c r="H41" s="9">
        <v>16</v>
      </c>
      <c r="I41" s="8">
        <v>4</v>
      </c>
      <c r="J41" s="8">
        <v>200</v>
      </c>
      <c r="K41" s="8" t="s">
        <v>6</v>
      </c>
      <c r="L41" s="8" t="s">
        <v>15</v>
      </c>
      <c r="M41" s="8">
        <v>12</v>
      </c>
      <c r="N41" s="8" t="s">
        <v>68</v>
      </c>
      <c r="O41" s="34">
        <v>1910</v>
      </c>
      <c r="P41" s="60">
        <f t="shared" si="1"/>
        <v>1910</v>
      </c>
      <c r="Q41" s="35">
        <f t="shared" si="2"/>
        <v>22920</v>
      </c>
      <c r="R41" s="5"/>
      <c r="S41" s="100"/>
      <c r="T41" s="101">
        <f t="shared" si="3"/>
        <v>0</v>
      </c>
    </row>
    <row r="42" spans="1:20" s="7" customFormat="1" ht="95.85" customHeight="1">
      <c r="A42" s="145" t="s">
        <v>130</v>
      </c>
      <c r="B42" s="145" t="s">
        <v>131</v>
      </c>
      <c r="C42" s="85"/>
      <c r="D42" s="92" t="s">
        <v>132</v>
      </c>
      <c r="E42" s="99" t="s">
        <v>274</v>
      </c>
      <c r="F42" s="87"/>
      <c r="G42" s="79">
        <v>1</v>
      </c>
      <c r="H42" s="9">
        <v>16</v>
      </c>
      <c r="I42" s="8">
        <v>4</v>
      </c>
      <c r="J42" s="8">
        <v>200</v>
      </c>
      <c r="K42" s="8" t="s">
        <v>6</v>
      </c>
      <c r="L42" s="8" t="s">
        <v>19</v>
      </c>
      <c r="M42" s="8">
        <v>18</v>
      </c>
      <c r="N42" s="8" t="s">
        <v>239</v>
      </c>
      <c r="O42" s="34">
        <v>1891</v>
      </c>
      <c r="P42" s="60">
        <f t="shared" si="1"/>
        <v>1891</v>
      </c>
      <c r="Q42" s="35">
        <f t="shared" si="2"/>
        <v>34038</v>
      </c>
      <c r="R42" s="5"/>
      <c r="S42" s="100"/>
      <c r="T42" s="101">
        <f t="shared" si="3"/>
        <v>0</v>
      </c>
    </row>
    <row r="43" spans="1:20" s="7" customFormat="1" ht="95.85" customHeight="1">
      <c r="A43" s="145" t="s">
        <v>133</v>
      </c>
      <c r="B43" s="145" t="s">
        <v>134</v>
      </c>
      <c r="C43" s="85"/>
      <c r="D43" s="92" t="s">
        <v>136</v>
      </c>
      <c r="E43" s="99" t="s">
        <v>275</v>
      </c>
      <c r="F43" s="87"/>
      <c r="G43" s="79">
        <v>0.8</v>
      </c>
      <c r="H43" s="9">
        <v>19</v>
      </c>
      <c r="I43" s="8">
        <v>3</v>
      </c>
      <c r="J43" s="16">
        <v>150</v>
      </c>
      <c r="K43" s="8" t="s">
        <v>6</v>
      </c>
      <c r="L43" s="18" t="s">
        <v>135</v>
      </c>
      <c r="M43" s="8">
        <v>20</v>
      </c>
      <c r="N43" s="8" t="s">
        <v>239</v>
      </c>
      <c r="O43" s="34">
        <v>1261</v>
      </c>
      <c r="P43" s="60">
        <f t="shared" si="1"/>
        <v>1261</v>
      </c>
      <c r="Q43" s="35">
        <f t="shared" si="2"/>
        <v>25220</v>
      </c>
      <c r="R43" s="5"/>
      <c r="S43" s="100"/>
      <c r="T43" s="101">
        <f t="shared" si="3"/>
        <v>0</v>
      </c>
    </row>
    <row r="44" spans="1:20" s="7" customFormat="1" ht="95.85" customHeight="1">
      <c r="A44" s="145" t="s">
        <v>137</v>
      </c>
      <c r="B44" s="145" t="s">
        <v>138</v>
      </c>
      <c r="C44" s="85"/>
      <c r="D44" s="92" t="s">
        <v>139</v>
      </c>
      <c r="E44" s="99" t="s">
        <v>276</v>
      </c>
      <c r="F44" s="87"/>
      <c r="G44" s="79">
        <v>1</v>
      </c>
      <c r="H44" s="9">
        <v>19</v>
      </c>
      <c r="I44" s="8">
        <v>5</v>
      </c>
      <c r="J44" s="8">
        <v>200</v>
      </c>
      <c r="K44" s="8" t="s">
        <v>6</v>
      </c>
      <c r="L44" s="8" t="s">
        <v>15</v>
      </c>
      <c r="M44" s="8">
        <v>12</v>
      </c>
      <c r="N44" s="8" t="s">
        <v>68</v>
      </c>
      <c r="O44" s="34">
        <v>2025</v>
      </c>
      <c r="P44" s="60">
        <f t="shared" si="1"/>
        <v>2025</v>
      </c>
      <c r="Q44" s="35">
        <f t="shared" si="2"/>
        <v>24300</v>
      </c>
      <c r="R44" s="5"/>
      <c r="S44" s="100"/>
      <c r="T44" s="101">
        <f t="shared" si="3"/>
        <v>0</v>
      </c>
    </row>
    <row r="45" spans="1:20" s="7" customFormat="1" ht="95.85" customHeight="1">
      <c r="A45" s="145" t="s">
        <v>140</v>
      </c>
      <c r="B45" s="145" t="s">
        <v>141</v>
      </c>
      <c r="C45" s="85"/>
      <c r="D45" s="86" t="s">
        <v>142</v>
      </c>
      <c r="E45" s="99" t="s">
        <v>309</v>
      </c>
      <c r="F45" s="87"/>
      <c r="G45" s="79">
        <v>1</v>
      </c>
      <c r="H45" s="9">
        <v>25</v>
      </c>
      <c r="I45" s="8">
        <v>5</v>
      </c>
      <c r="J45" s="8">
        <v>200</v>
      </c>
      <c r="K45" s="8" t="s">
        <v>6</v>
      </c>
      <c r="L45" s="8" t="s">
        <v>13</v>
      </c>
      <c r="M45" s="8">
        <v>6</v>
      </c>
      <c r="N45" s="8" t="s">
        <v>68</v>
      </c>
      <c r="O45" s="34">
        <v>2755</v>
      </c>
      <c r="P45" s="60">
        <f t="shared" si="1"/>
        <v>2755</v>
      </c>
      <c r="Q45" s="35">
        <f t="shared" si="2"/>
        <v>16530</v>
      </c>
      <c r="R45" s="5"/>
      <c r="S45" s="100"/>
      <c r="T45" s="101">
        <f t="shared" si="3"/>
        <v>0</v>
      </c>
    </row>
    <row r="46" spans="1:20" s="17" customFormat="1" ht="95.85" customHeight="1">
      <c r="A46" s="145" t="s">
        <v>143</v>
      </c>
      <c r="B46" s="145" t="s">
        <v>144</v>
      </c>
      <c r="C46" s="95"/>
      <c r="D46" s="86" t="s">
        <v>146</v>
      </c>
      <c r="E46" s="88" t="s">
        <v>302</v>
      </c>
      <c r="F46" s="95"/>
      <c r="G46" s="79">
        <v>1</v>
      </c>
      <c r="H46" s="9">
        <v>25</v>
      </c>
      <c r="I46" s="9">
        <v>5</v>
      </c>
      <c r="J46" s="15" t="s">
        <v>145</v>
      </c>
      <c r="K46" s="8" t="s">
        <v>6</v>
      </c>
      <c r="L46" s="8" t="s">
        <v>13</v>
      </c>
      <c r="M46" s="8">
        <v>6</v>
      </c>
      <c r="N46" s="8" t="s">
        <v>239</v>
      </c>
      <c r="O46" s="34">
        <v>2755</v>
      </c>
      <c r="P46" s="60">
        <f t="shared" si="1"/>
        <v>2755</v>
      </c>
      <c r="Q46" s="35">
        <f t="shared" si="2"/>
        <v>16530</v>
      </c>
      <c r="R46" s="5"/>
      <c r="S46" s="100"/>
      <c r="T46" s="101">
        <f t="shared" si="3"/>
        <v>0</v>
      </c>
    </row>
    <row r="47" spans="1:20" s="7" customFormat="1" ht="95.85" customHeight="1">
      <c r="A47" s="145" t="s">
        <v>147</v>
      </c>
      <c r="B47" s="145" t="s">
        <v>148</v>
      </c>
      <c r="C47" s="85"/>
      <c r="D47" s="86" t="s">
        <v>149</v>
      </c>
      <c r="E47" s="99" t="s">
        <v>277</v>
      </c>
      <c r="F47" s="87"/>
      <c r="G47" s="79">
        <v>1</v>
      </c>
      <c r="H47" s="9">
        <v>25</v>
      </c>
      <c r="I47" s="8">
        <v>5</v>
      </c>
      <c r="J47" s="8">
        <v>200</v>
      </c>
      <c r="K47" s="8" t="s">
        <v>6</v>
      </c>
      <c r="L47" s="8" t="s">
        <v>15</v>
      </c>
      <c r="M47" s="8">
        <v>12</v>
      </c>
      <c r="N47" s="8" t="s">
        <v>68</v>
      </c>
      <c r="O47" s="34">
        <v>2945</v>
      </c>
      <c r="P47" s="60">
        <f t="shared" si="1"/>
        <v>2945</v>
      </c>
      <c r="Q47" s="35">
        <f t="shared" si="2"/>
        <v>35340</v>
      </c>
      <c r="R47" s="5"/>
      <c r="S47" s="100"/>
      <c r="T47" s="101">
        <f t="shared" si="3"/>
        <v>0</v>
      </c>
    </row>
    <row r="48" spans="1:20" s="7" customFormat="1" ht="95.85" customHeight="1">
      <c r="A48" s="146" t="s">
        <v>221</v>
      </c>
      <c r="B48" s="146" t="s">
        <v>231</v>
      </c>
      <c r="C48" s="104"/>
      <c r="D48" s="78" t="s">
        <v>242</v>
      </c>
      <c r="E48" s="99" t="s">
        <v>289</v>
      </c>
      <c r="F48" s="143" t="s">
        <v>321</v>
      </c>
      <c r="G48" s="79">
        <v>1</v>
      </c>
      <c r="H48" s="9">
        <v>36</v>
      </c>
      <c r="I48" s="8">
        <v>6</v>
      </c>
      <c r="J48" s="8">
        <v>170</v>
      </c>
      <c r="K48" s="8" t="s">
        <v>6</v>
      </c>
      <c r="L48" s="16" t="s">
        <v>13</v>
      </c>
      <c r="M48" s="8">
        <v>6</v>
      </c>
      <c r="N48" s="8" t="s">
        <v>68</v>
      </c>
      <c r="O48" s="34">
        <v>3576</v>
      </c>
      <c r="P48" s="60">
        <f t="shared" si="1"/>
        <v>3576</v>
      </c>
      <c r="Q48" s="35">
        <f t="shared" si="2"/>
        <v>21456</v>
      </c>
      <c r="R48" s="5"/>
      <c r="S48" s="100"/>
      <c r="T48" s="101">
        <f t="shared" si="3"/>
        <v>0</v>
      </c>
    </row>
    <row r="49" spans="1:20" s="7" customFormat="1" ht="95.85" customHeight="1">
      <c r="A49" s="145" t="s">
        <v>150</v>
      </c>
      <c r="B49" s="145" t="s">
        <v>151</v>
      </c>
      <c r="C49" s="85"/>
      <c r="D49" s="86" t="s">
        <v>152</v>
      </c>
      <c r="E49" s="99" t="s">
        <v>278</v>
      </c>
      <c r="F49" s="144" t="s">
        <v>24</v>
      </c>
      <c r="G49" s="83">
        <v>1.1000000000000001</v>
      </c>
      <c r="H49" s="14">
        <v>25</v>
      </c>
      <c r="I49" s="13">
        <v>5</v>
      </c>
      <c r="J49" s="8">
        <v>190</v>
      </c>
      <c r="K49" s="8" t="s">
        <v>6</v>
      </c>
      <c r="L49" s="8" t="s">
        <v>13</v>
      </c>
      <c r="M49" s="8">
        <v>6</v>
      </c>
      <c r="N49" s="8" t="s">
        <v>68</v>
      </c>
      <c r="O49" s="34">
        <v>3280</v>
      </c>
      <c r="P49" s="60">
        <f t="shared" si="1"/>
        <v>3280</v>
      </c>
      <c r="Q49" s="35">
        <f t="shared" si="2"/>
        <v>19680</v>
      </c>
      <c r="R49" s="5"/>
      <c r="S49" s="100"/>
      <c r="T49" s="101">
        <f t="shared" si="3"/>
        <v>0</v>
      </c>
    </row>
    <row r="50" spans="1:20" s="7" customFormat="1" ht="95.85" customHeight="1">
      <c r="A50" s="146" t="s">
        <v>222</v>
      </c>
      <c r="B50" s="146" t="s">
        <v>232</v>
      </c>
      <c r="C50" s="104"/>
      <c r="D50" s="78" t="s">
        <v>243</v>
      </c>
      <c r="E50" s="99" t="s">
        <v>290</v>
      </c>
      <c r="F50" s="144" t="s">
        <v>296</v>
      </c>
      <c r="G50" s="83">
        <v>1</v>
      </c>
      <c r="H50" s="14">
        <v>36</v>
      </c>
      <c r="I50" s="13">
        <v>6</v>
      </c>
      <c r="J50" s="8">
        <v>170</v>
      </c>
      <c r="K50" s="8" t="s">
        <v>6</v>
      </c>
      <c r="L50" s="16" t="s">
        <v>13</v>
      </c>
      <c r="M50" s="8">
        <v>6</v>
      </c>
      <c r="N50" s="8" t="s">
        <v>68</v>
      </c>
      <c r="O50" s="34">
        <v>3576</v>
      </c>
      <c r="P50" s="60">
        <f t="shared" si="1"/>
        <v>3576</v>
      </c>
      <c r="Q50" s="35">
        <f t="shared" si="2"/>
        <v>21456</v>
      </c>
      <c r="R50" s="5"/>
      <c r="S50" s="100"/>
      <c r="T50" s="101">
        <f t="shared" si="3"/>
        <v>0</v>
      </c>
    </row>
    <row r="51" spans="1:20" s="7" customFormat="1" ht="95.85" customHeight="1">
      <c r="A51" s="145" t="s">
        <v>153</v>
      </c>
      <c r="B51" s="145" t="s">
        <v>154</v>
      </c>
      <c r="C51" s="85"/>
      <c r="D51" s="86" t="s">
        <v>155</v>
      </c>
      <c r="E51" s="99" t="s">
        <v>279</v>
      </c>
      <c r="F51" s="87"/>
      <c r="G51" s="79">
        <v>1</v>
      </c>
      <c r="H51" s="9">
        <v>36</v>
      </c>
      <c r="I51" s="8">
        <v>5</v>
      </c>
      <c r="J51" s="8">
        <v>230</v>
      </c>
      <c r="K51" s="8" t="s">
        <v>6</v>
      </c>
      <c r="L51" s="8" t="s">
        <v>13</v>
      </c>
      <c r="M51" s="8">
        <v>6</v>
      </c>
      <c r="N51" s="8" t="s">
        <v>68</v>
      </c>
      <c r="O51" s="34">
        <v>4378</v>
      </c>
      <c r="P51" s="60">
        <f t="shared" si="1"/>
        <v>4378</v>
      </c>
      <c r="Q51" s="35">
        <f t="shared" si="2"/>
        <v>26268</v>
      </c>
      <c r="R51" s="5"/>
      <c r="S51" s="100"/>
      <c r="T51" s="101">
        <f t="shared" si="3"/>
        <v>0</v>
      </c>
    </row>
    <row r="52" spans="1:20" s="17" customFormat="1" ht="95.85" customHeight="1">
      <c r="A52" s="145" t="s">
        <v>156</v>
      </c>
      <c r="B52" s="145" t="s">
        <v>157</v>
      </c>
      <c r="C52" s="95"/>
      <c r="D52" s="86" t="s">
        <v>159</v>
      </c>
      <c r="E52" s="99" t="s">
        <v>280</v>
      </c>
      <c r="F52" s="144" t="s">
        <v>24</v>
      </c>
      <c r="G52" s="79">
        <v>1</v>
      </c>
      <c r="H52" s="9">
        <v>36</v>
      </c>
      <c r="I52" s="9">
        <v>4</v>
      </c>
      <c r="J52" s="15" t="s">
        <v>158</v>
      </c>
      <c r="K52" s="8" t="s">
        <v>6</v>
      </c>
      <c r="L52" s="8" t="s">
        <v>13</v>
      </c>
      <c r="M52" s="8">
        <v>6</v>
      </c>
      <c r="N52" s="8" t="s">
        <v>68</v>
      </c>
      <c r="O52" s="34">
        <v>3801</v>
      </c>
      <c r="P52" s="60">
        <f t="shared" si="1"/>
        <v>3801</v>
      </c>
      <c r="Q52" s="35">
        <f t="shared" si="2"/>
        <v>22806</v>
      </c>
      <c r="R52" s="5"/>
      <c r="S52" s="100"/>
      <c r="T52" s="101">
        <f t="shared" si="3"/>
        <v>0</v>
      </c>
    </row>
    <row r="53" spans="1:20" s="7" customFormat="1" ht="95.85" customHeight="1">
      <c r="A53" s="145" t="s">
        <v>160</v>
      </c>
      <c r="B53" s="145" t="s">
        <v>161</v>
      </c>
      <c r="C53" s="85"/>
      <c r="D53" s="86" t="s">
        <v>162</v>
      </c>
      <c r="E53" s="99" t="s">
        <v>281</v>
      </c>
      <c r="F53" s="87"/>
      <c r="G53" s="79">
        <v>1</v>
      </c>
      <c r="H53" s="9">
        <v>36</v>
      </c>
      <c r="I53" s="8">
        <v>6</v>
      </c>
      <c r="J53" s="8">
        <v>200</v>
      </c>
      <c r="K53" s="8" t="s">
        <v>6</v>
      </c>
      <c r="L53" s="8" t="s">
        <v>22</v>
      </c>
      <c r="M53" s="8">
        <v>8</v>
      </c>
      <c r="N53" s="8" t="s">
        <v>68</v>
      </c>
      <c r="O53" s="34">
        <v>4378</v>
      </c>
      <c r="P53" s="60">
        <f t="shared" si="1"/>
        <v>4378</v>
      </c>
      <c r="Q53" s="35">
        <f t="shared" si="2"/>
        <v>35024</v>
      </c>
      <c r="R53" s="5"/>
      <c r="S53" s="100"/>
      <c r="T53" s="101">
        <f t="shared" si="3"/>
        <v>0</v>
      </c>
    </row>
    <row r="54" spans="1:20" s="17" customFormat="1" ht="95.85" customHeight="1">
      <c r="A54" s="145" t="s">
        <v>163</v>
      </c>
      <c r="B54" s="145" t="s">
        <v>164</v>
      </c>
      <c r="C54" s="95"/>
      <c r="D54" s="96" t="s">
        <v>165</v>
      </c>
      <c r="E54" s="99" t="s">
        <v>311</v>
      </c>
      <c r="F54" s="144" t="s">
        <v>24</v>
      </c>
      <c r="G54" s="79">
        <v>1</v>
      </c>
      <c r="H54" s="19">
        <v>48</v>
      </c>
      <c r="I54" s="9">
        <v>6</v>
      </c>
      <c r="J54" s="15" t="s">
        <v>145</v>
      </c>
      <c r="K54" s="8" t="s">
        <v>6</v>
      </c>
      <c r="L54" s="8" t="s">
        <v>25</v>
      </c>
      <c r="M54" s="8">
        <v>4</v>
      </c>
      <c r="N54" s="8" t="s">
        <v>68</v>
      </c>
      <c r="O54" s="34">
        <v>4993</v>
      </c>
      <c r="P54" s="60">
        <f t="shared" si="1"/>
        <v>4993</v>
      </c>
      <c r="Q54" s="35">
        <f t="shared" si="2"/>
        <v>19972</v>
      </c>
      <c r="R54" s="5"/>
      <c r="S54" s="100"/>
      <c r="T54" s="101">
        <f t="shared" si="3"/>
        <v>0</v>
      </c>
    </row>
    <row r="55" spans="1:20" s="7" customFormat="1" ht="95.85" customHeight="1">
      <c r="A55" s="145" t="s">
        <v>166</v>
      </c>
      <c r="B55" s="145" t="s">
        <v>167</v>
      </c>
      <c r="C55" s="85"/>
      <c r="D55" s="92" t="s">
        <v>168</v>
      </c>
      <c r="E55" s="99" t="s">
        <v>282</v>
      </c>
      <c r="F55" s="87"/>
      <c r="G55" s="79">
        <v>1</v>
      </c>
      <c r="H55" s="9">
        <v>49</v>
      </c>
      <c r="I55" s="8">
        <v>7</v>
      </c>
      <c r="J55" s="8">
        <v>200</v>
      </c>
      <c r="K55" s="8" t="s">
        <v>6</v>
      </c>
      <c r="L55" s="8" t="s">
        <v>25</v>
      </c>
      <c r="M55" s="8">
        <v>4</v>
      </c>
      <c r="N55" s="8" t="s">
        <v>68</v>
      </c>
      <c r="O55" s="34">
        <v>5826</v>
      </c>
      <c r="P55" s="60">
        <f t="shared" si="1"/>
        <v>5826</v>
      </c>
      <c r="Q55" s="35">
        <f t="shared" si="2"/>
        <v>23304</v>
      </c>
      <c r="R55" s="5"/>
      <c r="S55" s="100"/>
      <c r="T55" s="101">
        <f t="shared" si="3"/>
        <v>0</v>
      </c>
    </row>
    <row r="56" spans="1:20" s="7" customFormat="1" ht="95.85" customHeight="1">
      <c r="A56" s="145" t="s">
        <v>169</v>
      </c>
      <c r="B56" s="145" t="s">
        <v>170</v>
      </c>
      <c r="C56" s="85"/>
      <c r="D56" s="92" t="s">
        <v>171</v>
      </c>
      <c r="E56" s="99" t="s">
        <v>283</v>
      </c>
      <c r="F56" s="87"/>
      <c r="G56" s="79">
        <v>1</v>
      </c>
      <c r="H56" s="9">
        <v>49</v>
      </c>
      <c r="I56" s="8">
        <v>7</v>
      </c>
      <c r="J56" s="8">
        <v>175</v>
      </c>
      <c r="K56" s="8" t="s">
        <v>6</v>
      </c>
      <c r="L56" s="8" t="s">
        <v>25</v>
      </c>
      <c r="M56" s="8">
        <v>4</v>
      </c>
      <c r="N56" s="8" t="s">
        <v>68</v>
      </c>
      <c r="O56" s="34">
        <v>5826</v>
      </c>
      <c r="P56" s="60">
        <f t="shared" si="1"/>
        <v>5826</v>
      </c>
      <c r="Q56" s="35">
        <f t="shared" si="2"/>
        <v>23304</v>
      </c>
      <c r="R56" s="5"/>
      <c r="S56" s="100"/>
      <c r="T56" s="101">
        <f t="shared" si="3"/>
        <v>0</v>
      </c>
    </row>
    <row r="57" spans="1:20" s="7" customFormat="1" ht="95.85" customHeight="1">
      <c r="A57" s="145" t="s">
        <v>172</v>
      </c>
      <c r="B57" s="145" t="s">
        <v>173</v>
      </c>
      <c r="C57" s="85"/>
      <c r="D57" s="92" t="s">
        <v>174</v>
      </c>
      <c r="E57" s="99" t="s">
        <v>318</v>
      </c>
      <c r="F57" s="87"/>
      <c r="G57" s="79">
        <v>1</v>
      </c>
      <c r="H57" s="9">
        <v>100</v>
      </c>
      <c r="I57" s="8">
        <v>6</v>
      </c>
      <c r="J57" s="8">
        <v>225</v>
      </c>
      <c r="K57" s="8" t="s">
        <v>6</v>
      </c>
      <c r="L57" s="8" t="s">
        <v>29</v>
      </c>
      <c r="M57" s="8">
        <v>1</v>
      </c>
      <c r="N57" s="8" t="s">
        <v>68</v>
      </c>
      <c r="O57" s="34">
        <v>12180</v>
      </c>
      <c r="P57" s="60">
        <f t="shared" si="1"/>
        <v>12180</v>
      </c>
      <c r="Q57" s="35">
        <f t="shared" si="2"/>
        <v>12180</v>
      </c>
      <c r="R57" s="5"/>
      <c r="S57" s="100"/>
      <c r="T57" s="101">
        <f t="shared" si="3"/>
        <v>0</v>
      </c>
    </row>
    <row r="58" spans="1:20" s="17" customFormat="1" ht="95.85" customHeight="1">
      <c r="A58" s="145" t="s">
        <v>175</v>
      </c>
      <c r="B58" s="145" t="s">
        <v>176</v>
      </c>
      <c r="C58" s="95"/>
      <c r="D58" s="97" t="s">
        <v>178</v>
      </c>
      <c r="E58" s="99" t="s">
        <v>317</v>
      </c>
      <c r="F58" s="144" t="s">
        <v>24</v>
      </c>
      <c r="G58" s="79">
        <v>1</v>
      </c>
      <c r="H58" s="9">
        <v>100</v>
      </c>
      <c r="I58" s="9">
        <v>8</v>
      </c>
      <c r="J58" s="15" t="s">
        <v>158</v>
      </c>
      <c r="K58" s="8" t="s">
        <v>6</v>
      </c>
      <c r="L58" s="16" t="s">
        <v>20</v>
      </c>
      <c r="M58" s="16" t="s">
        <v>177</v>
      </c>
      <c r="N58" s="8" t="s">
        <v>68</v>
      </c>
      <c r="O58" s="34">
        <v>11116</v>
      </c>
      <c r="P58" s="60">
        <f t="shared" si="1"/>
        <v>11116</v>
      </c>
      <c r="Q58" s="35">
        <f t="shared" si="2"/>
        <v>22232</v>
      </c>
      <c r="R58" s="5"/>
      <c r="S58" s="100"/>
      <c r="T58" s="101">
        <f t="shared" si="3"/>
        <v>0</v>
      </c>
    </row>
    <row r="59" spans="1:20" s="7" customFormat="1" ht="95.85" customHeight="1">
      <c r="A59" s="145" t="s">
        <v>179</v>
      </c>
      <c r="B59" s="145" t="s">
        <v>180</v>
      </c>
      <c r="C59" s="85"/>
      <c r="D59" s="86" t="s">
        <v>181</v>
      </c>
      <c r="E59" s="99" t="s">
        <v>312</v>
      </c>
      <c r="F59" s="144" t="s">
        <v>24</v>
      </c>
      <c r="G59" s="79">
        <v>1.1000000000000001</v>
      </c>
      <c r="H59" s="14">
        <v>36</v>
      </c>
      <c r="I59" s="13">
        <v>6</v>
      </c>
      <c r="J59" s="8">
        <v>190</v>
      </c>
      <c r="K59" s="8" t="s">
        <v>6</v>
      </c>
      <c r="L59" s="8" t="s">
        <v>13</v>
      </c>
      <c r="M59" s="8">
        <v>6</v>
      </c>
      <c r="N59" s="8" t="s">
        <v>68</v>
      </c>
      <c r="O59" s="34">
        <v>4529</v>
      </c>
      <c r="P59" s="60">
        <f t="shared" ref="P59:P72" si="4">O59*(1-P$1)</f>
        <v>4529</v>
      </c>
      <c r="Q59" s="35">
        <f t="shared" ref="Q59:Q72" si="5">O59*M59</f>
        <v>27174</v>
      </c>
      <c r="R59" s="5"/>
      <c r="S59" s="100"/>
      <c r="T59" s="101">
        <f t="shared" ref="T59:T72" si="6">Q59*S59*(1-P$1)</f>
        <v>0</v>
      </c>
    </row>
    <row r="60" spans="1:20" s="7" customFormat="1" ht="95.85" customHeight="1">
      <c r="A60" s="146" t="s">
        <v>223</v>
      </c>
      <c r="B60" s="146" t="s">
        <v>233</v>
      </c>
      <c r="C60" s="104"/>
      <c r="D60" s="78" t="s">
        <v>244</v>
      </c>
      <c r="E60" s="99" t="s">
        <v>291</v>
      </c>
      <c r="F60" s="142" t="s">
        <v>295</v>
      </c>
      <c r="G60" s="79">
        <v>1.2</v>
      </c>
      <c r="H60" s="9">
        <v>19</v>
      </c>
      <c r="I60" s="8">
        <v>5</v>
      </c>
      <c r="J60" s="8">
        <v>200</v>
      </c>
      <c r="K60" s="8" t="s">
        <v>6</v>
      </c>
      <c r="L60" s="16" t="s">
        <v>13</v>
      </c>
      <c r="M60" s="8">
        <v>6</v>
      </c>
      <c r="N60" s="8" t="s">
        <v>68</v>
      </c>
      <c r="O60" s="34">
        <v>3201</v>
      </c>
      <c r="P60" s="60">
        <f t="shared" si="4"/>
        <v>3201</v>
      </c>
      <c r="Q60" s="35">
        <f t="shared" si="5"/>
        <v>19206</v>
      </c>
      <c r="R60" s="5"/>
      <c r="S60" s="100"/>
      <c r="T60" s="101">
        <f t="shared" si="6"/>
        <v>0</v>
      </c>
    </row>
    <row r="61" spans="1:20" s="7" customFormat="1" ht="95.85" customHeight="1">
      <c r="A61" s="146" t="s">
        <v>224</v>
      </c>
      <c r="B61" s="146" t="s">
        <v>234</v>
      </c>
      <c r="C61" s="104"/>
      <c r="D61" s="78" t="s">
        <v>245</v>
      </c>
      <c r="E61" s="99" t="s">
        <v>292</v>
      </c>
      <c r="F61" s="143" t="s">
        <v>297</v>
      </c>
      <c r="G61" s="79">
        <v>1.2</v>
      </c>
      <c r="H61" s="9">
        <v>19</v>
      </c>
      <c r="I61" s="8">
        <v>5</v>
      </c>
      <c r="J61" s="8">
        <v>200</v>
      </c>
      <c r="K61" s="8" t="s">
        <v>6</v>
      </c>
      <c r="L61" s="16" t="s">
        <v>13</v>
      </c>
      <c r="M61" s="8">
        <v>6</v>
      </c>
      <c r="N61" s="8" t="s">
        <v>68</v>
      </c>
      <c r="O61" s="34">
        <v>3201</v>
      </c>
      <c r="P61" s="60">
        <f t="shared" si="4"/>
        <v>3201</v>
      </c>
      <c r="Q61" s="35">
        <f t="shared" si="5"/>
        <v>19206</v>
      </c>
      <c r="R61" s="5"/>
      <c r="S61" s="100"/>
      <c r="T61" s="101">
        <f t="shared" si="6"/>
        <v>0</v>
      </c>
    </row>
    <row r="62" spans="1:20" s="7" customFormat="1" ht="95.85" customHeight="1">
      <c r="A62" s="146" t="s">
        <v>225</v>
      </c>
      <c r="B62" s="146" t="s">
        <v>226</v>
      </c>
      <c r="C62" s="104"/>
      <c r="D62" s="78" t="s">
        <v>246</v>
      </c>
      <c r="E62" s="99" t="s">
        <v>293</v>
      </c>
      <c r="F62" s="143" t="s">
        <v>321</v>
      </c>
      <c r="G62" s="79">
        <v>1.2</v>
      </c>
      <c r="H62" s="9">
        <v>19</v>
      </c>
      <c r="I62" s="8">
        <v>5</v>
      </c>
      <c r="J62" s="8">
        <v>200</v>
      </c>
      <c r="K62" s="8" t="s">
        <v>6</v>
      </c>
      <c r="L62" s="16" t="s">
        <v>13</v>
      </c>
      <c r="M62" s="8">
        <v>6</v>
      </c>
      <c r="N62" s="8" t="s">
        <v>68</v>
      </c>
      <c r="O62" s="34">
        <v>3201</v>
      </c>
      <c r="P62" s="60">
        <f t="shared" si="4"/>
        <v>3201</v>
      </c>
      <c r="Q62" s="35">
        <f t="shared" si="5"/>
        <v>19206</v>
      </c>
      <c r="R62" s="5"/>
      <c r="S62" s="100"/>
      <c r="T62" s="101">
        <f t="shared" si="6"/>
        <v>0</v>
      </c>
    </row>
    <row r="63" spans="1:20" s="7" customFormat="1" ht="95.85" customHeight="1">
      <c r="A63" s="145" t="s">
        <v>182</v>
      </c>
      <c r="B63" s="145" t="s">
        <v>183</v>
      </c>
      <c r="C63" s="85"/>
      <c r="D63" s="86" t="s">
        <v>184</v>
      </c>
      <c r="E63" s="140" t="s">
        <v>301</v>
      </c>
      <c r="F63" s="87"/>
      <c r="G63" s="79">
        <v>1.2</v>
      </c>
      <c r="H63" s="9">
        <v>36</v>
      </c>
      <c r="I63" s="8">
        <v>6</v>
      </c>
      <c r="J63" s="8">
        <v>250</v>
      </c>
      <c r="K63" s="8" t="s">
        <v>6</v>
      </c>
      <c r="L63" s="8" t="s">
        <v>25</v>
      </c>
      <c r="M63" s="8">
        <v>4</v>
      </c>
      <c r="N63" s="8" t="s">
        <v>125</v>
      </c>
      <c r="O63" s="34">
        <v>6664</v>
      </c>
      <c r="P63" s="60">
        <f t="shared" si="4"/>
        <v>6664</v>
      </c>
      <c r="Q63" s="35">
        <f t="shared" si="5"/>
        <v>26656</v>
      </c>
      <c r="R63" s="5"/>
      <c r="S63" s="100"/>
      <c r="T63" s="101">
        <f t="shared" si="6"/>
        <v>0</v>
      </c>
    </row>
    <row r="64" spans="1:20" s="7" customFormat="1" ht="95.85" customHeight="1">
      <c r="A64" s="146" t="s">
        <v>227</v>
      </c>
      <c r="B64" s="146" t="s">
        <v>235</v>
      </c>
      <c r="C64" s="104"/>
      <c r="D64" s="78" t="s">
        <v>247</v>
      </c>
      <c r="E64" s="99" t="s">
        <v>284</v>
      </c>
      <c r="F64" s="143" t="s">
        <v>297</v>
      </c>
      <c r="G64" s="79">
        <v>1.2</v>
      </c>
      <c r="H64" s="9">
        <v>49</v>
      </c>
      <c r="I64" s="8">
        <v>7</v>
      </c>
      <c r="J64" s="8">
        <v>220</v>
      </c>
      <c r="K64" s="8" t="s">
        <v>6</v>
      </c>
      <c r="L64" s="16" t="s">
        <v>20</v>
      </c>
      <c r="M64" s="8">
        <v>2</v>
      </c>
      <c r="N64" s="8" t="s">
        <v>68</v>
      </c>
      <c r="O64" s="34">
        <v>7428</v>
      </c>
      <c r="P64" s="60">
        <f t="shared" si="4"/>
        <v>7428</v>
      </c>
      <c r="Q64" s="35">
        <f t="shared" si="5"/>
        <v>14856</v>
      </c>
      <c r="R64" s="5"/>
      <c r="S64" s="100"/>
      <c r="T64" s="101">
        <f t="shared" si="6"/>
        <v>0</v>
      </c>
    </row>
    <row r="65" spans="1:20" s="7" customFormat="1" ht="95.85" customHeight="1">
      <c r="A65" s="146" t="s">
        <v>228</v>
      </c>
      <c r="B65" s="146" t="s">
        <v>236</v>
      </c>
      <c r="C65" s="98"/>
      <c r="D65" s="99" t="s">
        <v>249</v>
      </c>
      <c r="E65" s="99" t="s">
        <v>294</v>
      </c>
      <c r="F65" s="143" t="s">
        <v>322</v>
      </c>
      <c r="G65" s="79">
        <v>1.1000000000000001</v>
      </c>
      <c r="H65" s="9">
        <v>80</v>
      </c>
      <c r="I65" s="8">
        <v>8</v>
      </c>
      <c r="J65" s="8">
        <v>200</v>
      </c>
      <c r="K65" s="8" t="s">
        <v>6</v>
      </c>
      <c r="L65" s="16" t="s">
        <v>29</v>
      </c>
      <c r="M65" s="8">
        <v>1</v>
      </c>
      <c r="N65" s="8" t="s">
        <v>68</v>
      </c>
      <c r="O65" s="34">
        <v>13858</v>
      </c>
      <c r="P65" s="60">
        <f t="shared" si="4"/>
        <v>13858</v>
      </c>
      <c r="Q65" s="35">
        <f t="shared" si="5"/>
        <v>13858</v>
      </c>
      <c r="R65" s="5"/>
      <c r="S65" s="100"/>
      <c r="T65" s="101">
        <f t="shared" si="6"/>
        <v>0</v>
      </c>
    </row>
    <row r="66" spans="1:20" s="7" customFormat="1" ht="97.5" customHeight="1">
      <c r="A66" s="146" t="s">
        <v>229</v>
      </c>
      <c r="B66" s="146" t="s">
        <v>230</v>
      </c>
      <c r="C66" s="104"/>
      <c r="D66" s="78" t="s">
        <v>248</v>
      </c>
      <c r="E66" s="99" t="s">
        <v>285</v>
      </c>
      <c r="F66" s="143" t="s">
        <v>323</v>
      </c>
      <c r="G66" s="79">
        <v>1.2</v>
      </c>
      <c r="H66" s="9">
        <v>100</v>
      </c>
      <c r="I66" s="8">
        <v>10</v>
      </c>
      <c r="J66" s="8">
        <v>220</v>
      </c>
      <c r="K66" s="8" t="s">
        <v>6</v>
      </c>
      <c r="L66" s="16" t="s">
        <v>29</v>
      </c>
      <c r="M66" s="8">
        <v>1</v>
      </c>
      <c r="N66" s="8" t="s">
        <v>68</v>
      </c>
      <c r="O66" s="34">
        <v>15598</v>
      </c>
      <c r="P66" s="60">
        <f t="shared" si="4"/>
        <v>15598</v>
      </c>
      <c r="Q66" s="35">
        <f t="shared" si="5"/>
        <v>15598</v>
      </c>
      <c r="R66" s="5"/>
      <c r="S66" s="100"/>
      <c r="T66" s="101">
        <f t="shared" si="6"/>
        <v>0</v>
      </c>
    </row>
    <row r="67" spans="1:20" s="17" customFormat="1" ht="95.85" customHeight="1">
      <c r="A67" s="145" t="s">
        <v>185</v>
      </c>
      <c r="B67" s="147" t="s">
        <v>186</v>
      </c>
      <c r="C67" s="95"/>
      <c r="D67" s="93" t="s">
        <v>187</v>
      </c>
      <c r="E67" s="99" t="s">
        <v>286</v>
      </c>
      <c r="F67" s="144" t="s">
        <v>24</v>
      </c>
      <c r="G67" s="84">
        <v>1.2</v>
      </c>
      <c r="H67" s="9">
        <v>100</v>
      </c>
      <c r="I67" s="9">
        <v>10</v>
      </c>
      <c r="J67" s="15" t="s">
        <v>28</v>
      </c>
      <c r="K67" s="8" t="s">
        <v>6</v>
      </c>
      <c r="L67" s="8" t="s">
        <v>29</v>
      </c>
      <c r="M67" s="8">
        <v>1</v>
      </c>
      <c r="N67" s="8" t="s">
        <v>237</v>
      </c>
      <c r="O67" s="34">
        <v>15661</v>
      </c>
      <c r="P67" s="60">
        <f t="shared" si="4"/>
        <v>15661</v>
      </c>
      <c r="Q67" s="35">
        <f t="shared" si="5"/>
        <v>15661</v>
      </c>
      <c r="R67" s="5"/>
      <c r="S67" s="100"/>
      <c r="T67" s="101">
        <f t="shared" si="6"/>
        <v>0</v>
      </c>
    </row>
    <row r="68" spans="1:20" s="7" customFormat="1" ht="97.5" customHeight="1">
      <c r="A68" s="145" t="s">
        <v>305</v>
      </c>
      <c r="B68" s="145" t="s">
        <v>308</v>
      </c>
      <c r="C68" s="85"/>
      <c r="D68" s="92" t="s">
        <v>306</v>
      </c>
      <c r="E68" s="78" t="s">
        <v>307</v>
      </c>
      <c r="F68" s="89"/>
      <c r="G68" s="79">
        <v>2</v>
      </c>
      <c r="H68" s="9">
        <v>19</v>
      </c>
      <c r="I68" s="8">
        <v>6</v>
      </c>
      <c r="J68" s="8">
        <v>290</v>
      </c>
      <c r="K68" s="8" t="s">
        <v>6</v>
      </c>
      <c r="L68" s="8" t="s">
        <v>20</v>
      </c>
      <c r="M68" s="8">
        <v>2</v>
      </c>
      <c r="N68" s="8" t="s">
        <v>125</v>
      </c>
      <c r="O68" s="34">
        <v>8358</v>
      </c>
      <c r="P68" s="60">
        <f t="shared" si="4"/>
        <v>8358</v>
      </c>
      <c r="Q68" s="35">
        <f t="shared" si="5"/>
        <v>16716</v>
      </c>
      <c r="R68" s="5"/>
      <c r="S68" s="100"/>
      <c r="T68" s="101">
        <f t="shared" ref="T68" si="7">Q68*S68*(1-P$1)</f>
        <v>0</v>
      </c>
    </row>
    <row r="69" spans="1:20" s="7" customFormat="1" ht="97.5" customHeight="1">
      <c r="A69" s="145" t="s">
        <v>197</v>
      </c>
      <c r="B69" s="145" t="s">
        <v>198</v>
      </c>
      <c r="C69" s="85"/>
      <c r="D69" s="78" t="s">
        <v>199</v>
      </c>
      <c r="E69" s="78" t="s">
        <v>287</v>
      </c>
      <c r="F69" s="89"/>
      <c r="G69" s="83">
        <v>1.2</v>
      </c>
      <c r="H69" s="9">
        <v>150</v>
      </c>
      <c r="I69" s="8">
        <v>14</v>
      </c>
      <c r="J69" s="8">
        <v>230</v>
      </c>
      <c r="K69" s="8" t="s">
        <v>6</v>
      </c>
      <c r="L69" s="16" t="s">
        <v>29</v>
      </c>
      <c r="M69" s="8">
        <v>1</v>
      </c>
      <c r="N69" s="8" t="s">
        <v>125</v>
      </c>
      <c r="O69" s="39">
        <v>27777</v>
      </c>
      <c r="P69" s="63">
        <f t="shared" si="4"/>
        <v>27777</v>
      </c>
      <c r="Q69" s="40">
        <f t="shared" si="5"/>
        <v>27777</v>
      </c>
      <c r="R69" s="5"/>
      <c r="S69" s="100"/>
      <c r="T69" s="101">
        <f t="shared" si="6"/>
        <v>0</v>
      </c>
    </row>
    <row r="70" spans="1:20" s="7" customFormat="1" ht="95.85" customHeight="1">
      <c r="A70" s="145" t="s">
        <v>188</v>
      </c>
      <c r="B70" s="145" t="s">
        <v>189</v>
      </c>
      <c r="C70" s="85"/>
      <c r="D70" s="86" t="s">
        <v>190</v>
      </c>
      <c r="E70" s="78" t="s">
        <v>313</v>
      </c>
      <c r="F70" s="89"/>
      <c r="G70" s="81">
        <v>2</v>
      </c>
      <c r="H70" s="38">
        <v>19</v>
      </c>
      <c r="I70" s="12">
        <v>5</v>
      </c>
      <c r="J70" s="12">
        <v>290</v>
      </c>
      <c r="K70" s="12" t="s">
        <v>6</v>
      </c>
      <c r="L70" s="12" t="s">
        <v>20</v>
      </c>
      <c r="M70" s="12">
        <v>2</v>
      </c>
      <c r="N70" s="12" t="s">
        <v>125</v>
      </c>
      <c r="O70" s="34">
        <v>8358</v>
      </c>
      <c r="P70" s="60">
        <f t="shared" si="4"/>
        <v>8358</v>
      </c>
      <c r="Q70" s="35">
        <f t="shared" si="5"/>
        <v>16716</v>
      </c>
      <c r="R70" s="5"/>
      <c r="S70" s="100"/>
      <c r="T70" s="101">
        <f t="shared" si="6"/>
        <v>0</v>
      </c>
    </row>
    <row r="71" spans="1:20" s="7" customFormat="1" ht="95.85" customHeight="1">
      <c r="A71" s="145" t="s">
        <v>191</v>
      </c>
      <c r="B71" s="145" t="s">
        <v>192</v>
      </c>
      <c r="C71" s="85"/>
      <c r="D71" s="92" t="s">
        <v>193</v>
      </c>
      <c r="E71" s="88" t="s">
        <v>304</v>
      </c>
      <c r="F71" s="144" t="s">
        <v>24</v>
      </c>
      <c r="G71" s="79">
        <v>1.1000000000000001</v>
      </c>
      <c r="H71" s="14">
        <v>19</v>
      </c>
      <c r="I71" s="13">
        <v>4</v>
      </c>
      <c r="J71" s="8">
        <v>190</v>
      </c>
      <c r="K71" s="8" t="s">
        <v>6</v>
      </c>
      <c r="L71" s="8" t="s">
        <v>22</v>
      </c>
      <c r="M71" s="8">
        <v>8</v>
      </c>
      <c r="N71" s="8" t="s">
        <v>68</v>
      </c>
      <c r="O71" s="34">
        <v>2542</v>
      </c>
      <c r="P71" s="60">
        <f t="shared" si="4"/>
        <v>2542</v>
      </c>
      <c r="Q71" s="35">
        <f t="shared" si="5"/>
        <v>20336</v>
      </c>
      <c r="R71" s="5"/>
      <c r="S71" s="100"/>
      <c r="T71" s="101">
        <f t="shared" si="6"/>
        <v>0</v>
      </c>
    </row>
    <row r="72" spans="1:20" s="7" customFormat="1" ht="85.5" customHeight="1">
      <c r="A72" s="145" t="s">
        <v>194</v>
      </c>
      <c r="B72" s="145" t="s">
        <v>195</v>
      </c>
      <c r="C72" s="85"/>
      <c r="D72" s="92" t="s">
        <v>196</v>
      </c>
      <c r="E72" s="78" t="s">
        <v>319</v>
      </c>
      <c r="F72" s="87"/>
      <c r="G72" s="79">
        <v>2</v>
      </c>
      <c r="H72" s="9">
        <v>28</v>
      </c>
      <c r="I72" s="8">
        <v>7</v>
      </c>
      <c r="J72" s="8">
        <v>290</v>
      </c>
      <c r="K72" s="8" t="s">
        <v>6</v>
      </c>
      <c r="L72" s="8" t="s">
        <v>20</v>
      </c>
      <c r="M72" s="8">
        <v>2</v>
      </c>
      <c r="N72" s="8" t="s">
        <v>125</v>
      </c>
      <c r="O72" s="34">
        <v>13201</v>
      </c>
      <c r="P72" s="60">
        <f t="shared" si="4"/>
        <v>13201</v>
      </c>
      <c r="Q72" s="35">
        <f t="shared" si="5"/>
        <v>26402</v>
      </c>
      <c r="R72" s="5"/>
      <c r="S72" s="100"/>
      <c r="T72" s="101">
        <f t="shared" si="6"/>
        <v>0</v>
      </c>
    </row>
    <row r="73" spans="1:20" s="7" customFormat="1">
      <c r="A73" s="20"/>
      <c r="B73" s="21"/>
      <c r="D73" s="24"/>
      <c r="E73" s="24"/>
      <c r="G73" s="20"/>
      <c r="H73" s="22"/>
      <c r="I73" s="20"/>
      <c r="J73" s="23"/>
      <c r="K73" s="20"/>
      <c r="L73" s="20"/>
      <c r="M73" s="20"/>
      <c r="N73" s="20"/>
      <c r="O73" s="25"/>
      <c r="P73" s="25"/>
      <c r="Q73" s="25"/>
      <c r="T73" s="31"/>
    </row>
    <row r="74" spans="1:20" s="7" customFormat="1" ht="30.75" thickBot="1">
      <c r="A74" s="26"/>
      <c r="B74" s="27"/>
      <c r="D74" s="24"/>
      <c r="E74" s="24"/>
      <c r="G74" s="20"/>
      <c r="H74" s="22"/>
      <c r="I74" s="20"/>
      <c r="J74" s="23"/>
      <c r="K74" s="20"/>
      <c r="L74" s="20"/>
      <c r="M74" s="20"/>
      <c r="N74" s="20"/>
      <c r="O74" s="25"/>
      <c r="P74" s="25"/>
      <c r="Q74" s="25"/>
      <c r="T74" s="31"/>
    </row>
    <row r="75" spans="1:20" s="7" customFormat="1" ht="19.5" thickBot="1">
      <c r="A75" s="20"/>
      <c r="D75" s="24"/>
      <c r="E75" s="24"/>
      <c r="G75" s="20"/>
      <c r="H75" s="22"/>
      <c r="I75" s="20"/>
      <c r="J75" s="23"/>
      <c r="K75" s="20"/>
      <c r="L75" s="20"/>
      <c r="M75" s="20"/>
      <c r="N75" s="20"/>
      <c r="O75" s="25"/>
      <c r="P75" s="25"/>
      <c r="Q75" s="43" t="s">
        <v>30</v>
      </c>
      <c r="S75" s="28">
        <f>SUM(S7:S72)</f>
        <v>0</v>
      </c>
      <c r="T75" s="32">
        <f>SUM(T7:T72)</f>
        <v>0</v>
      </c>
    </row>
    <row r="76" spans="1:20" s="7" customFormat="1">
      <c r="A76" s="20"/>
      <c r="B76" s="21"/>
      <c r="D76" s="24"/>
      <c r="E76" s="24"/>
      <c r="G76" s="20"/>
      <c r="H76" s="22"/>
      <c r="I76" s="20"/>
      <c r="J76" s="23"/>
      <c r="K76" s="20"/>
      <c r="L76" s="20"/>
      <c r="M76" s="20"/>
      <c r="N76" s="20"/>
      <c r="O76" s="25"/>
      <c r="P76" s="25"/>
      <c r="Q76" s="25"/>
      <c r="T76" s="31"/>
    </row>
    <row r="77" spans="1:20" s="7" customFormat="1">
      <c r="A77" s="20"/>
      <c r="B77" s="21"/>
      <c r="D77" s="24"/>
      <c r="E77" s="24"/>
      <c r="G77" s="20"/>
      <c r="H77" s="22"/>
      <c r="I77" s="20"/>
      <c r="J77" s="23"/>
      <c r="K77" s="20"/>
      <c r="L77" s="20"/>
      <c r="M77" s="20"/>
      <c r="N77" s="20"/>
      <c r="O77" s="25"/>
      <c r="P77" s="25"/>
      <c r="Q77" s="25"/>
      <c r="R77" s="25"/>
      <c r="S77" s="25"/>
      <c r="T77" s="25"/>
    </row>
    <row r="78" spans="1:20" s="7" customFormat="1">
      <c r="A78" s="20"/>
      <c r="B78" s="21"/>
      <c r="D78" s="24"/>
      <c r="E78" s="24"/>
      <c r="G78" s="20"/>
      <c r="H78" s="22"/>
      <c r="I78" s="20"/>
      <c r="J78" s="23"/>
      <c r="K78" s="20"/>
      <c r="L78" s="20"/>
      <c r="M78" s="20"/>
      <c r="N78" s="20"/>
      <c r="O78" s="25"/>
      <c r="P78" s="25"/>
      <c r="Q78" s="25"/>
    </row>
    <row r="79" spans="1:20" s="7" customFormat="1">
      <c r="A79" s="20"/>
      <c r="B79" s="21"/>
      <c r="D79" s="24"/>
      <c r="E79" s="24"/>
      <c r="G79" s="20"/>
      <c r="H79" s="22"/>
      <c r="I79" s="20"/>
      <c r="J79" s="23"/>
      <c r="K79" s="20"/>
      <c r="L79" s="20"/>
      <c r="M79" s="20"/>
      <c r="N79" s="20"/>
      <c r="O79" s="25"/>
      <c r="P79" s="25"/>
      <c r="Q79" s="25"/>
    </row>
    <row r="80" spans="1:20" s="7" customFormat="1">
      <c r="A80" s="20"/>
      <c r="B80" s="21"/>
      <c r="D80" s="24"/>
      <c r="E80" s="24"/>
      <c r="G80" s="20"/>
      <c r="H80" s="22"/>
      <c r="I80" s="20"/>
      <c r="J80" s="23"/>
      <c r="K80" s="20"/>
      <c r="L80" s="20"/>
      <c r="M80" s="20"/>
      <c r="N80" s="20"/>
      <c r="O80" s="25"/>
      <c r="P80" s="25"/>
      <c r="Q80" s="25"/>
    </row>
    <row r="81" spans="1:17" s="7" customFormat="1">
      <c r="A81" s="20"/>
      <c r="B81" s="21"/>
      <c r="D81" s="24"/>
      <c r="E81" s="24"/>
      <c r="G81" s="20"/>
      <c r="H81" s="22"/>
      <c r="I81" s="20"/>
      <c r="J81" s="23"/>
      <c r="K81" s="20"/>
      <c r="L81" s="20"/>
      <c r="M81" s="20"/>
      <c r="N81" s="20"/>
      <c r="O81" s="25"/>
      <c r="P81" s="25"/>
      <c r="Q81" s="25"/>
    </row>
    <row r="82" spans="1:17" s="7" customFormat="1">
      <c r="A82" s="20"/>
      <c r="B82" s="21"/>
      <c r="D82" s="24"/>
      <c r="E82" s="24"/>
      <c r="G82" s="20"/>
      <c r="H82" s="22"/>
      <c r="I82" s="20"/>
      <c r="J82" s="23"/>
      <c r="K82" s="20"/>
      <c r="L82" s="20"/>
      <c r="M82" s="20"/>
      <c r="N82" s="20"/>
      <c r="O82" s="25"/>
      <c r="P82" s="25"/>
      <c r="Q82" s="25"/>
    </row>
    <row r="83" spans="1:17" s="7" customFormat="1">
      <c r="A83" s="20"/>
      <c r="B83" s="21"/>
      <c r="D83" s="24"/>
      <c r="E83" s="24"/>
      <c r="G83" s="20"/>
      <c r="H83" s="22"/>
      <c r="I83" s="20"/>
      <c r="J83" s="23"/>
      <c r="K83" s="20"/>
      <c r="L83" s="20"/>
      <c r="M83" s="6"/>
      <c r="N83" s="20"/>
      <c r="O83" s="6"/>
      <c r="P83" s="6"/>
      <c r="Q83" s="6"/>
    </row>
    <row r="84" spans="1:17" s="7" customFormat="1">
      <c r="A84" s="20"/>
      <c r="B84" s="21"/>
      <c r="D84" s="24"/>
      <c r="E84" s="24"/>
      <c r="G84" s="20"/>
      <c r="H84" s="22"/>
      <c r="I84" s="20"/>
      <c r="J84" s="23"/>
      <c r="K84" s="20"/>
      <c r="L84" s="20"/>
      <c r="M84" s="6"/>
      <c r="N84" s="20"/>
      <c r="O84" s="6"/>
      <c r="P84" s="6"/>
      <c r="Q84" s="6"/>
    </row>
    <row r="85" spans="1:17" s="7" customFormat="1">
      <c r="A85" s="20"/>
      <c r="B85" s="21"/>
      <c r="D85" s="24"/>
      <c r="E85" s="24"/>
      <c r="G85" s="20"/>
      <c r="H85" s="22"/>
      <c r="I85" s="20"/>
      <c r="J85" s="23"/>
      <c r="K85" s="20"/>
      <c r="L85" s="20"/>
      <c r="M85" s="6"/>
      <c r="N85" s="20"/>
      <c r="O85" s="6"/>
      <c r="P85" s="6"/>
      <c r="Q85" s="6"/>
    </row>
    <row r="86" spans="1:17" s="7" customFormat="1">
      <c r="A86" s="20"/>
      <c r="B86" s="21"/>
      <c r="D86" s="24"/>
      <c r="E86" s="24"/>
      <c r="G86" s="20"/>
      <c r="H86" s="22"/>
      <c r="I86" s="20"/>
      <c r="J86" s="23"/>
      <c r="K86" s="20"/>
      <c r="L86" s="20"/>
      <c r="M86" s="6"/>
      <c r="N86" s="20"/>
      <c r="O86" s="6"/>
      <c r="P86" s="6"/>
      <c r="Q86" s="6"/>
    </row>
    <row r="87" spans="1:17" s="7" customFormat="1">
      <c r="A87" s="20"/>
      <c r="B87" s="21"/>
      <c r="D87" s="24"/>
      <c r="E87" s="24"/>
      <c r="G87" s="20"/>
      <c r="H87" s="22"/>
      <c r="I87" s="20"/>
      <c r="J87" s="23"/>
      <c r="K87" s="20"/>
      <c r="L87" s="20"/>
      <c r="M87" s="6"/>
      <c r="N87" s="20"/>
      <c r="O87" s="6"/>
      <c r="P87" s="6"/>
      <c r="Q87" s="6"/>
    </row>
    <row r="88" spans="1:17" s="7" customFormat="1">
      <c r="A88" s="20"/>
      <c r="B88" s="21"/>
      <c r="D88" s="24"/>
      <c r="E88" s="24"/>
      <c r="G88" s="20"/>
      <c r="H88" s="22"/>
      <c r="I88" s="20"/>
      <c r="J88" s="23"/>
      <c r="K88" s="20"/>
      <c r="L88" s="20"/>
      <c r="M88" s="6"/>
      <c r="N88" s="20"/>
      <c r="O88" s="6"/>
      <c r="P88" s="6"/>
      <c r="Q88" s="6"/>
    </row>
    <row r="89" spans="1:17" s="7" customFormat="1">
      <c r="A89" s="20"/>
      <c r="B89" s="21"/>
      <c r="D89" s="24"/>
      <c r="E89" s="24"/>
      <c r="G89" s="20"/>
      <c r="H89" s="22"/>
      <c r="I89" s="20"/>
      <c r="J89" s="23"/>
      <c r="K89" s="20"/>
      <c r="L89" s="20"/>
      <c r="M89" s="6"/>
      <c r="N89" s="20"/>
      <c r="O89" s="6"/>
      <c r="P89" s="6"/>
      <c r="Q89" s="6"/>
    </row>
    <row r="90" spans="1:17" s="7" customFormat="1">
      <c r="A90" s="20"/>
      <c r="B90" s="21"/>
      <c r="D90" s="24"/>
      <c r="E90" s="24"/>
      <c r="G90" s="20"/>
      <c r="H90" s="22"/>
      <c r="I90" s="20"/>
      <c r="J90" s="23"/>
      <c r="K90" s="20"/>
      <c r="L90" s="20"/>
      <c r="M90" s="6"/>
      <c r="N90" s="20"/>
      <c r="O90" s="6"/>
      <c r="P90" s="6"/>
      <c r="Q90" s="6"/>
    </row>
    <row r="91" spans="1:17" s="7" customFormat="1">
      <c r="A91" s="20"/>
      <c r="B91" s="21"/>
      <c r="D91" s="24"/>
      <c r="E91" s="24"/>
      <c r="G91" s="20"/>
      <c r="H91" s="22"/>
      <c r="I91" s="20"/>
      <c r="J91" s="23"/>
      <c r="K91" s="20"/>
      <c r="L91" s="20"/>
      <c r="M91" s="6"/>
      <c r="N91" s="20"/>
      <c r="O91" s="6"/>
      <c r="P91" s="6"/>
      <c r="Q91" s="6"/>
    </row>
    <row r="92" spans="1:17" s="7" customFormat="1">
      <c r="A92" s="20"/>
      <c r="B92" s="21"/>
      <c r="D92" s="24"/>
      <c r="E92" s="24"/>
      <c r="G92" s="20"/>
      <c r="H92" s="22"/>
      <c r="I92" s="20"/>
      <c r="J92" s="23"/>
      <c r="K92" s="20"/>
      <c r="L92" s="20"/>
      <c r="M92" s="6"/>
      <c r="N92" s="20"/>
      <c r="O92" s="6"/>
      <c r="P92" s="6"/>
      <c r="Q92" s="6"/>
    </row>
    <row r="93" spans="1:17" s="7" customFormat="1">
      <c r="A93" s="20"/>
      <c r="B93" s="21"/>
      <c r="D93" s="24"/>
      <c r="E93" s="24"/>
      <c r="G93" s="20"/>
      <c r="H93" s="22"/>
      <c r="I93" s="20"/>
      <c r="J93" s="23"/>
      <c r="K93" s="20"/>
      <c r="L93" s="20"/>
      <c r="M93" s="6"/>
      <c r="N93" s="20"/>
      <c r="O93" s="6"/>
      <c r="P93" s="6"/>
      <c r="Q93" s="6"/>
    </row>
    <row r="94" spans="1:17" s="7" customFormat="1">
      <c r="A94" s="20"/>
      <c r="B94" s="21"/>
      <c r="D94" s="24"/>
      <c r="E94" s="24"/>
      <c r="G94" s="20"/>
      <c r="H94" s="22"/>
      <c r="I94" s="20"/>
      <c r="J94" s="23"/>
      <c r="K94" s="20"/>
      <c r="L94" s="20"/>
      <c r="M94" s="6"/>
      <c r="N94" s="20"/>
      <c r="O94" s="6"/>
      <c r="P94" s="6"/>
      <c r="Q94" s="6"/>
    </row>
    <row r="95" spans="1:17" s="7" customFormat="1">
      <c r="A95" s="20"/>
      <c r="B95" s="21"/>
      <c r="D95" s="24"/>
      <c r="E95" s="24"/>
      <c r="G95" s="20"/>
      <c r="H95" s="22"/>
      <c r="I95" s="20"/>
      <c r="J95" s="23"/>
      <c r="K95" s="20"/>
      <c r="L95" s="20"/>
      <c r="M95" s="6"/>
      <c r="N95" s="20"/>
      <c r="O95" s="6"/>
      <c r="P95" s="6"/>
      <c r="Q95" s="6"/>
    </row>
    <row r="96" spans="1:17" s="7" customFormat="1">
      <c r="A96" s="20"/>
      <c r="B96" s="21"/>
      <c r="D96" s="24"/>
      <c r="E96" s="24"/>
      <c r="G96" s="20"/>
      <c r="H96" s="22"/>
      <c r="I96" s="20"/>
      <c r="J96" s="23"/>
      <c r="K96" s="20"/>
      <c r="L96" s="20"/>
      <c r="M96" s="6"/>
      <c r="N96" s="20"/>
      <c r="O96" s="6"/>
      <c r="P96" s="6"/>
      <c r="Q96" s="6"/>
    </row>
    <row r="97" spans="1:17" s="7" customFormat="1">
      <c r="A97" s="20"/>
      <c r="B97" s="21"/>
      <c r="D97" s="24"/>
      <c r="E97" s="24"/>
      <c r="G97" s="20"/>
      <c r="H97" s="22"/>
      <c r="I97" s="20"/>
      <c r="J97" s="23"/>
      <c r="K97" s="20"/>
      <c r="L97" s="20"/>
      <c r="M97" s="6"/>
      <c r="N97" s="20"/>
      <c r="O97" s="6"/>
      <c r="P97" s="6"/>
      <c r="Q97" s="6"/>
    </row>
    <row r="98" spans="1:17" s="7" customFormat="1">
      <c r="A98" s="20"/>
      <c r="B98" s="21"/>
      <c r="D98" s="24"/>
      <c r="E98" s="24"/>
      <c r="G98" s="20"/>
      <c r="H98" s="22"/>
      <c r="I98" s="20"/>
      <c r="J98" s="23"/>
      <c r="K98" s="20"/>
      <c r="L98" s="20"/>
      <c r="M98" s="6"/>
      <c r="N98" s="20"/>
      <c r="O98" s="6"/>
      <c r="P98" s="6"/>
      <c r="Q98" s="6"/>
    </row>
    <row r="99" spans="1:17" s="7" customFormat="1">
      <c r="A99" s="20"/>
      <c r="B99" s="21"/>
      <c r="D99" s="24"/>
      <c r="E99" s="24"/>
      <c r="G99" s="20"/>
      <c r="H99" s="22"/>
      <c r="I99" s="20"/>
      <c r="J99" s="23"/>
      <c r="K99" s="20"/>
      <c r="L99" s="20"/>
      <c r="M99" s="6"/>
      <c r="N99" s="20"/>
      <c r="O99" s="6"/>
      <c r="P99" s="6"/>
      <c r="Q99" s="6"/>
    </row>
    <row r="100" spans="1:17" s="7" customFormat="1">
      <c r="A100" s="20"/>
      <c r="B100" s="21"/>
      <c r="D100" s="24"/>
      <c r="E100" s="24"/>
      <c r="G100" s="20"/>
      <c r="H100" s="22"/>
      <c r="I100" s="20"/>
      <c r="J100" s="23"/>
      <c r="K100" s="20"/>
      <c r="L100" s="20"/>
      <c r="M100" s="6"/>
      <c r="N100" s="20"/>
      <c r="O100" s="6"/>
      <c r="P100" s="6"/>
      <c r="Q100" s="6"/>
    </row>
    <row r="101" spans="1:17" s="7" customFormat="1">
      <c r="A101" s="20"/>
      <c r="B101" s="21"/>
      <c r="D101" s="24"/>
      <c r="E101" s="24"/>
      <c r="G101" s="20"/>
      <c r="H101" s="22"/>
      <c r="I101" s="20"/>
      <c r="J101" s="23"/>
      <c r="K101" s="20"/>
      <c r="L101" s="20"/>
      <c r="M101" s="6"/>
      <c r="N101" s="20"/>
      <c r="O101" s="6"/>
      <c r="P101" s="6"/>
      <c r="Q101" s="6"/>
    </row>
    <row r="102" spans="1:17" s="7" customFormat="1">
      <c r="A102" s="20"/>
      <c r="B102" s="21"/>
      <c r="D102" s="24"/>
      <c r="E102" s="24"/>
      <c r="G102" s="20"/>
      <c r="H102" s="22"/>
      <c r="I102" s="20"/>
      <c r="J102" s="23"/>
      <c r="K102" s="20"/>
      <c r="L102" s="20"/>
      <c r="M102" s="6"/>
      <c r="N102" s="20"/>
      <c r="O102" s="6"/>
      <c r="P102" s="6"/>
      <c r="Q102" s="6"/>
    </row>
    <row r="103" spans="1:17" s="7" customFormat="1">
      <c r="A103" s="20"/>
      <c r="B103" s="21"/>
      <c r="D103" s="24"/>
      <c r="E103" s="24"/>
      <c r="G103" s="20"/>
      <c r="H103" s="22"/>
      <c r="I103" s="20"/>
      <c r="J103" s="23"/>
      <c r="K103" s="20"/>
      <c r="L103" s="20"/>
      <c r="M103" s="6"/>
      <c r="N103" s="20"/>
      <c r="O103" s="6"/>
      <c r="P103" s="6"/>
      <c r="Q103" s="6"/>
    </row>
    <row r="104" spans="1:17" s="7" customFormat="1">
      <c r="A104" s="20"/>
      <c r="B104" s="21"/>
      <c r="D104" s="24"/>
      <c r="E104" s="24"/>
      <c r="G104" s="20"/>
      <c r="H104" s="22"/>
      <c r="I104" s="20"/>
      <c r="J104" s="23"/>
      <c r="K104" s="20"/>
      <c r="L104" s="20"/>
      <c r="M104" s="6"/>
      <c r="N104" s="20"/>
      <c r="O104" s="6"/>
      <c r="P104" s="6"/>
      <c r="Q104" s="6"/>
    </row>
    <row r="105" spans="1:17" s="7" customFormat="1">
      <c r="A105" s="20"/>
      <c r="B105" s="21"/>
      <c r="D105" s="24"/>
      <c r="E105" s="24"/>
      <c r="G105" s="20"/>
      <c r="H105" s="22"/>
      <c r="I105" s="20"/>
      <c r="J105" s="23"/>
      <c r="K105" s="20"/>
      <c r="L105" s="20"/>
      <c r="M105" s="6"/>
      <c r="N105" s="20"/>
      <c r="O105" s="6"/>
      <c r="P105" s="6"/>
      <c r="Q105" s="6"/>
    </row>
    <row r="106" spans="1:17" s="7" customFormat="1">
      <c r="A106" s="20"/>
      <c r="B106" s="21"/>
      <c r="D106" s="24"/>
      <c r="E106" s="24"/>
      <c r="G106" s="20"/>
      <c r="H106" s="22"/>
      <c r="I106" s="20"/>
      <c r="J106" s="23"/>
      <c r="K106" s="20"/>
      <c r="L106" s="20"/>
      <c r="M106" s="6"/>
      <c r="N106" s="20"/>
      <c r="O106" s="6"/>
      <c r="P106" s="6"/>
      <c r="Q106" s="6"/>
    </row>
    <row r="107" spans="1:17" s="7" customFormat="1">
      <c r="A107" s="20"/>
      <c r="B107" s="21"/>
      <c r="D107" s="24"/>
      <c r="E107" s="24"/>
      <c r="G107" s="20"/>
      <c r="H107" s="22"/>
      <c r="I107" s="20"/>
      <c r="J107" s="23"/>
      <c r="K107" s="20"/>
      <c r="L107" s="20"/>
      <c r="M107" s="6"/>
      <c r="N107" s="20"/>
      <c r="O107" s="6"/>
      <c r="P107" s="6"/>
      <c r="Q107" s="6"/>
    </row>
    <row r="108" spans="1:17" s="7" customFormat="1">
      <c r="A108" s="20"/>
      <c r="B108" s="21"/>
      <c r="D108" s="24"/>
      <c r="E108" s="24"/>
      <c r="G108" s="20"/>
      <c r="H108" s="22"/>
      <c r="I108" s="20"/>
      <c r="J108" s="23"/>
      <c r="K108" s="20"/>
      <c r="L108" s="20"/>
      <c r="M108" s="6"/>
      <c r="N108" s="20"/>
      <c r="O108" s="6"/>
      <c r="P108" s="6"/>
      <c r="Q108" s="6"/>
    </row>
    <row r="109" spans="1:17" s="7" customFormat="1">
      <c r="A109" s="20"/>
      <c r="B109" s="21"/>
      <c r="D109" s="24"/>
      <c r="E109" s="24"/>
      <c r="G109" s="20"/>
      <c r="H109" s="22"/>
      <c r="I109" s="20"/>
      <c r="J109" s="23"/>
      <c r="K109" s="20"/>
      <c r="L109" s="20"/>
      <c r="M109" s="6"/>
      <c r="N109" s="20"/>
      <c r="O109" s="6"/>
      <c r="P109" s="6"/>
      <c r="Q109" s="6"/>
    </row>
    <row r="110" spans="1:17" s="7" customFormat="1">
      <c r="A110" s="20"/>
      <c r="B110" s="21"/>
      <c r="D110" s="24"/>
      <c r="E110" s="24"/>
      <c r="G110" s="20"/>
      <c r="H110" s="22"/>
      <c r="I110" s="20"/>
      <c r="J110" s="23"/>
      <c r="K110" s="20"/>
      <c r="L110" s="20"/>
      <c r="M110" s="6"/>
      <c r="N110" s="20"/>
      <c r="O110" s="6"/>
      <c r="P110" s="6"/>
      <c r="Q110" s="6"/>
    </row>
    <row r="111" spans="1:17" s="7" customFormat="1">
      <c r="A111" s="20"/>
      <c r="B111" s="21"/>
      <c r="D111" s="24"/>
      <c r="E111" s="24"/>
      <c r="G111" s="20"/>
      <c r="H111" s="22"/>
      <c r="I111" s="20"/>
      <c r="J111" s="23"/>
      <c r="K111" s="20"/>
      <c r="L111" s="20"/>
      <c r="M111" s="6"/>
      <c r="N111" s="20"/>
      <c r="O111" s="6"/>
      <c r="P111" s="6"/>
      <c r="Q111" s="6"/>
    </row>
    <row r="112" spans="1:17" s="7" customFormat="1">
      <c r="A112" s="20"/>
      <c r="B112" s="21"/>
      <c r="D112" s="24"/>
      <c r="E112" s="24"/>
      <c r="G112" s="20"/>
      <c r="H112" s="22"/>
      <c r="I112" s="20"/>
      <c r="J112" s="23"/>
      <c r="K112" s="20"/>
      <c r="L112" s="20"/>
      <c r="M112" s="6"/>
      <c r="N112" s="20"/>
      <c r="O112" s="6"/>
      <c r="P112" s="6"/>
      <c r="Q112" s="6"/>
    </row>
    <row r="113" spans="1:17" s="7" customFormat="1">
      <c r="A113" s="20"/>
      <c r="B113" s="21"/>
      <c r="D113" s="24"/>
      <c r="E113" s="24"/>
      <c r="G113" s="20"/>
      <c r="H113" s="22"/>
      <c r="I113" s="20"/>
      <c r="J113" s="23"/>
      <c r="K113" s="20"/>
      <c r="L113" s="20"/>
      <c r="M113" s="6"/>
      <c r="N113" s="20"/>
      <c r="O113" s="6"/>
      <c r="P113" s="6"/>
      <c r="Q113" s="6"/>
    </row>
    <row r="114" spans="1:17" s="7" customFormat="1">
      <c r="A114" s="20"/>
      <c r="B114" s="21"/>
      <c r="D114" s="24"/>
      <c r="E114" s="24"/>
      <c r="G114" s="20"/>
      <c r="H114" s="22"/>
      <c r="I114" s="20"/>
      <c r="J114" s="23"/>
      <c r="K114" s="20"/>
      <c r="L114" s="20"/>
      <c r="M114" s="6"/>
      <c r="N114" s="20"/>
      <c r="O114" s="6"/>
      <c r="P114" s="6"/>
      <c r="Q114" s="6"/>
    </row>
    <row r="115" spans="1:17" s="7" customFormat="1">
      <c r="A115" s="20"/>
      <c r="B115" s="21"/>
      <c r="D115" s="24"/>
      <c r="E115" s="24"/>
      <c r="G115" s="20"/>
      <c r="H115" s="22"/>
      <c r="I115" s="20"/>
      <c r="J115" s="23"/>
      <c r="K115" s="20"/>
      <c r="L115" s="20"/>
      <c r="M115" s="6"/>
      <c r="N115" s="20"/>
      <c r="O115" s="6"/>
      <c r="P115" s="6"/>
      <c r="Q115" s="6"/>
    </row>
    <row r="116" spans="1:17" s="7" customFormat="1">
      <c r="A116" s="20"/>
      <c r="B116" s="21"/>
      <c r="D116" s="24"/>
      <c r="E116" s="24"/>
      <c r="G116" s="20"/>
      <c r="H116" s="22"/>
      <c r="I116" s="20"/>
      <c r="J116" s="23"/>
      <c r="K116" s="20"/>
      <c r="L116" s="20"/>
      <c r="M116" s="6"/>
      <c r="N116" s="20"/>
      <c r="O116" s="6"/>
      <c r="P116" s="6"/>
      <c r="Q116" s="6"/>
    </row>
    <row r="117" spans="1:17" s="7" customFormat="1">
      <c r="A117" s="20"/>
      <c r="B117" s="21"/>
      <c r="D117" s="24"/>
      <c r="E117" s="24"/>
      <c r="G117" s="20"/>
      <c r="H117" s="22"/>
      <c r="I117" s="20"/>
      <c r="J117" s="23"/>
      <c r="K117" s="20"/>
      <c r="L117" s="20"/>
      <c r="M117" s="6"/>
      <c r="N117" s="20"/>
      <c r="O117" s="6"/>
      <c r="P117" s="6"/>
      <c r="Q117" s="6"/>
    </row>
    <row r="118" spans="1:17" s="7" customFormat="1">
      <c r="A118" s="20"/>
      <c r="B118" s="21"/>
      <c r="D118" s="24"/>
      <c r="E118" s="24"/>
      <c r="G118" s="20"/>
      <c r="H118" s="22"/>
      <c r="I118" s="20"/>
      <c r="J118" s="23"/>
      <c r="K118" s="20"/>
      <c r="L118" s="20"/>
      <c r="M118" s="6"/>
      <c r="N118" s="20"/>
      <c r="O118" s="6"/>
      <c r="P118" s="6"/>
      <c r="Q118" s="6"/>
    </row>
    <row r="119" spans="1:17" s="7" customFormat="1">
      <c r="A119" s="20"/>
      <c r="B119" s="21"/>
      <c r="D119" s="24"/>
      <c r="E119" s="24"/>
      <c r="G119" s="20"/>
      <c r="H119" s="22"/>
      <c r="I119" s="20"/>
      <c r="J119" s="23"/>
      <c r="K119" s="20"/>
      <c r="L119" s="20"/>
      <c r="M119" s="6"/>
      <c r="N119" s="20"/>
      <c r="O119" s="6"/>
      <c r="P119" s="6"/>
      <c r="Q119" s="6"/>
    </row>
    <row r="120" spans="1:17" s="7" customFormat="1">
      <c r="A120" s="20"/>
      <c r="B120" s="21"/>
      <c r="D120" s="24"/>
      <c r="E120" s="24"/>
      <c r="G120" s="20"/>
      <c r="H120" s="22"/>
      <c r="I120" s="20"/>
      <c r="J120" s="23"/>
      <c r="K120" s="20"/>
      <c r="L120" s="20"/>
      <c r="M120" s="6"/>
      <c r="N120" s="20"/>
      <c r="O120" s="6"/>
      <c r="P120" s="6"/>
      <c r="Q120" s="6"/>
    </row>
    <row r="121" spans="1:17" s="7" customFormat="1">
      <c r="A121" s="20"/>
      <c r="B121" s="21"/>
      <c r="D121" s="24"/>
      <c r="E121" s="24"/>
      <c r="G121" s="20"/>
      <c r="H121" s="22"/>
      <c r="I121" s="20"/>
      <c r="J121" s="23"/>
      <c r="K121" s="20"/>
      <c r="L121" s="20"/>
      <c r="M121" s="6"/>
      <c r="N121" s="20"/>
      <c r="O121" s="6"/>
      <c r="P121" s="6"/>
      <c r="Q121" s="6"/>
    </row>
    <row r="122" spans="1:17" s="7" customFormat="1">
      <c r="A122" s="20"/>
      <c r="B122" s="21"/>
      <c r="D122" s="24"/>
      <c r="E122" s="24"/>
      <c r="G122" s="20"/>
      <c r="H122" s="22"/>
      <c r="I122" s="20"/>
      <c r="J122" s="23"/>
      <c r="K122" s="20"/>
      <c r="L122" s="20"/>
      <c r="M122" s="6"/>
      <c r="N122" s="20"/>
      <c r="O122" s="6"/>
      <c r="P122" s="6"/>
      <c r="Q122" s="6"/>
    </row>
    <row r="123" spans="1:17" s="7" customFormat="1">
      <c r="A123" s="20"/>
      <c r="B123" s="21"/>
      <c r="D123" s="24"/>
      <c r="E123" s="24"/>
      <c r="G123" s="20"/>
      <c r="H123" s="22"/>
      <c r="I123" s="20"/>
      <c r="J123" s="23"/>
      <c r="K123" s="20"/>
      <c r="L123" s="20"/>
      <c r="M123" s="6"/>
      <c r="N123" s="20"/>
      <c r="O123" s="6"/>
      <c r="P123" s="6"/>
      <c r="Q123" s="6"/>
    </row>
    <row r="124" spans="1:17" s="7" customFormat="1">
      <c r="A124" s="20"/>
      <c r="B124" s="21"/>
      <c r="D124" s="24"/>
      <c r="E124" s="24"/>
      <c r="G124" s="20"/>
      <c r="H124" s="22"/>
      <c r="I124" s="20"/>
      <c r="J124" s="23"/>
      <c r="K124" s="20"/>
      <c r="L124" s="20"/>
      <c r="M124" s="6"/>
      <c r="N124" s="20"/>
      <c r="O124" s="6"/>
      <c r="P124" s="6"/>
      <c r="Q124" s="6"/>
    </row>
    <row r="125" spans="1:17" s="7" customFormat="1">
      <c r="A125" s="20"/>
      <c r="B125" s="21"/>
      <c r="D125" s="24"/>
      <c r="E125" s="24"/>
      <c r="G125" s="20"/>
      <c r="H125" s="22"/>
      <c r="I125" s="20"/>
      <c r="J125" s="23"/>
      <c r="K125" s="20"/>
      <c r="L125" s="20"/>
      <c r="M125" s="6"/>
      <c r="N125" s="20"/>
      <c r="O125" s="6"/>
      <c r="P125" s="6"/>
      <c r="Q125" s="6"/>
    </row>
    <row r="126" spans="1:17" s="7" customFormat="1">
      <c r="A126" s="20"/>
      <c r="B126" s="21"/>
      <c r="D126" s="24"/>
      <c r="E126" s="24"/>
      <c r="G126" s="20"/>
      <c r="H126" s="22"/>
      <c r="I126" s="20"/>
      <c r="J126" s="23"/>
      <c r="K126" s="20"/>
      <c r="L126" s="20"/>
      <c r="M126" s="6"/>
      <c r="N126" s="20"/>
      <c r="O126" s="6"/>
      <c r="P126" s="6"/>
      <c r="Q126" s="6"/>
    </row>
    <row r="127" spans="1:17" s="7" customFormat="1">
      <c r="A127" s="20"/>
      <c r="B127" s="21"/>
      <c r="D127" s="24"/>
      <c r="E127" s="24"/>
      <c r="G127" s="20"/>
      <c r="H127" s="22"/>
      <c r="I127" s="20"/>
      <c r="J127" s="23"/>
      <c r="K127" s="20"/>
      <c r="L127" s="20"/>
      <c r="M127" s="6"/>
      <c r="N127" s="20"/>
      <c r="O127" s="6"/>
      <c r="P127" s="6"/>
      <c r="Q127" s="6"/>
    </row>
    <row r="128" spans="1:17" s="7" customFormat="1">
      <c r="A128" s="20"/>
      <c r="B128" s="21"/>
      <c r="D128" s="24"/>
      <c r="E128" s="24"/>
      <c r="G128" s="20"/>
      <c r="H128" s="22"/>
      <c r="I128" s="20"/>
      <c r="J128" s="23"/>
      <c r="K128" s="20"/>
      <c r="L128" s="20"/>
      <c r="M128" s="6"/>
      <c r="N128" s="20"/>
      <c r="O128" s="6"/>
      <c r="P128" s="6"/>
      <c r="Q128" s="6"/>
    </row>
    <row r="129" spans="1:17" s="7" customFormat="1">
      <c r="A129" s="20"/>
      <c r="B129" s="21"/>
      <c r="D129" s="24"/>
      <c r="E129" s="24"/>
      <c r="G129" s="20"/>
      <c r="H129" s="22"/>
      <c r="I129" s="20"/>
      <c r="J129" s="23"/>
      <c r="K129" s="20"/>
      <c r="L129" s="20"/>
      <c r="M129" s="6"/>
      <c r="N129" s="20"/>
      <c r="O129" s="6"/>
      <c r="P129" s="6"/>
      <c r="Q129" s="6"/>
    </row>
    <row r="130" spans="1:17" s="7" customFormat="1">
      <c r="A130" s="20"/>
      <c r="B130" s="21"/>
      <c r="D130" s="24"/>
      <c r="E130" s="24"/>
      <c r="G130" s="20"/>
      <c r="H130" s="22"/>
      <c r="I130" s="20"/>
      <c r="J130" s="23"/>
      <c r="K130" s="20"/>
      <c r="L130" s="20"/>
      <c r="M130" s="6"/>
      <c r="N130" s="20"/>
      <c r="O130" s="6"/>
      <c r="P130" s="6"/>
      <c r="Q130" s="6"/>
    </row>
    <row r="131" spans="1:17" s="7" customFormat="1">
      <c r="A131" s="20"/>
      <c r="B131" s="21"/>
      <c r="D131" s="24"/>
      <c r="E131" s="24"/>
      <c r="G131" s="20"/>
      <c r="H131" s="22"/>
      <c r="I131" s="20"/>
      <c r="J131" s="23"/>
      <c r="K131" s="20"/>
      <c r="L131" s="20"/>
      <c r="M131" s="6"/>
      <c r="N131" s="20"/>
      <c r="O131" s="6"/>
      <c r="P131" s="6"/>
      <c r="Q131" s="6"/>
    </row>
    <row r="132" spans="1:17" s="7" customFormat="1">
      <c r="A132" s="20"/>
      <c r="B132" s="21"/>
      <c r="D132" s="24"/>
      <c r="E132" s="24"/>
      <c r="G132" s="20"/>
      <c r="H132" s="22"/>
      <c r="I132" s="20"/>
      <c r="J132" s="23"/>
      <c r="K132" s="20"/>
      <c r="L132" s="20"/>
      <c r="M132" s="6"/>
      <c r="N132" s="20"/>
      <c r="O132" s="6"/>
      <c r="P132" s="6"/>
      <c r="Q132" s="6"/>
    </row>
    <row r="133" spans="1:17" s="7" customFormat="1">
      <c r="A133" s="20"/>
      <c r="B133" s="21"/>
      <c r="D133" s="24"/>
      <c r="E133" s="24"/>
      <c r="G133" s="20"/>
      <c r="H133" s="22"/>
      <c r="I133" s="20"/>
      <c r="J133" s="23"/>
      <c r="K133" s="20"/>
      <c r="L133" s="20"/>
      <c r="M133" s="6"/>
      <c r="N133" s="20"/>
      <c r="O133" s="6"/>
      <c r="P133" s="6"/>
      <c r="Q133" s="6"/>
    </row>
    <row r="134" spans="1:17" s="7" customFormat="1">
      <c r="A134" s="20"/>
      <c r="B134" s="21"/>
      <c r="D134" s="24"/>
      <c r="E134" s="24"/>
      <c r="G134" s="20"/>
      <c r="H134" s="22"/>
      <c r="I134" s="20"/>
      <c r="J134" s="23"/>
      <c r="K134" s="20"/>
      <c r="L134" s="20"/>
      <c r="M134" s="6"/>
      <c r="N134" s="20"/>
      <c r="O134" s="6"/>
      <c r="P134" s="6"/>
      <c r="Q134" s="6"/>
    </row>
    <row r="135" spans="1:17" s="7" customFormat="1">
      <c r="A135" s="20"/>
      <c r="B135" s="21"/>
      <c r="D135" s="24"/>
      <c r="E135" s="24"/>
      <c r="G135" s="20"/>
      <c r="H135" s="22"/>
      <c r="I135" s="20"/>
      <c r="J135" s="23"/>
      <c r="K135" s="20"/>
      <c r="L135" s="20"/>
      <c r="M135" s="6"/>
      <c r="N135" s="20"/>
      <c r="O135" s="6"/>
      <c r="P135" s="6"/>
      <c r="Q135" s="6"/>
    </row>
    <row r="136" spans="1:17" s="7" customFormat="1">
      <c r="A136" s="20"/>
      <c r="B136" s="21"/>
      <c r="D136" s="24"/>
      <c r="E136" s="24"/>
      <c r="G136" s="20"/>
      <c r="H136" s="22"/>
      <c r="I136" s="20"/>
      <c r="J136" s="23"/>
      <c r="K136" s="20"/>
      <c r="L136" s="20"/>
      <c r="M136" s="6"/>
      <c r="N136" s="20"/>
      <c r="O136" s="6"/>
      <c r="P136" s="6"/>
      <c r="Q136" s="6"/>
    </row>
    <row r="137" spans="1:17" s="7" customFormat="1">
      <c r="A137" s="20"/>
      <c r="B137" s="21"/>
      <c r="D137" s="24"/>
      <c r="E137" s="24"/>
      <c r="G137" s="20"/>
      <c r="H137" s="22"/>
      <c r="I137" s="20"/>
      <c r="J137" s="23"/>
      <c r="K137" s="20"/>
      <c r="L137" s="20"/>
      <c r="M137" s="6"/>
      <c r="N137" s="20"/>
      <c r="O137" s="6"/>
      <c r="P137" s="6"/>
      <c r="Q137" s="6"/>
    </row>
    <row r="138" spans="1:17" s="7" customFormat="1">
      <c r="A138" s="20"/>
      <c r="B138" s="21"/>
      <c r="D138" s="24"/>
      <c r="E138" s="24"/>
      <c r="G138" s="20"/>
      <c r="H138" s="22"/>
      <c r="I138" s="20"/>
      <c r="J138" s="23"/>
      <c r="K138" s="20"/>
      <c r="L138" s="20"/>
      <c r="M138" s="6"/>
      <c r="N138" s="20"/>
      <c r="O138" s="6"/>
      <c r="P138" s="6"/>
      <c r="Q138" s="6"/>
    </row>
    <row r="139" spans="1:17" s="7" customFormat="1">
      <c r="A139" s="20"/>
      <c r="B139" s="21"/>
      <c r="D139" s="24"/>
      <c r="E139" s="24"/>
      <c r="G139" s="20"/>
      <c r="H139" s="22"/>
      <c r="I139" s="20"/>
      <c r="J139" s="23"/>
      <c r="K139" s="20"/>
      <c r="L139" s="20"/>
      <c r="M139" s="6"/>
      <c r="N139" s="20"/>
      <c r="O139" s="6"/>
      <c r="P139" s="6"/>
      <c r="Q139" s="6"/>
    </row>
    <row r="140" spans="1:17" s="7" customFormat="1">
      <c r="A140" s="20"/>
      <c r="B140" s="21"/>
      <c r="D140" s="24"/>
      <c r="E140" s="24"/>
      <c r="G140" s="20"/>
      <c r="H140" s="22"/>
      <c r="I140" s="20"/>
      <c r="J140" s="23"/>
      <c r="K140" s="20"/>
      <c r="L140" s="20"/>
      <c r="M140" s="6"/>
      <c r="N140" s="20"/>
      <c r="O140" s="6"/>
      <c r="P140" s="6"/>
      <c r="Q140" s="6"/>
    </row>
    <row r="141" spans="1:17" s="7" customFormat="1">
      <c r="A141" s="20"/>
      <c r="B141" s="21"/>
      <c r="D141" s="24"/>
      <c r="E141" s="24"/>
      <c r="G141" s="20"/>
      <c r="H141" s="22"/>
      <c r="I141" s="20"/>
      <c r="J141" s="23"/>
      <c r="K141" s="20"/>
      <c r="L141" s="20"/>
      <c r="M141" s="6"/>
      <c r="N141" s="20"/>
      <c r="O141" s="6"/>
      <c r="P141" s="6"/>
      <c r="Q141" s="6"/>
    </row>
    <row r="142" spans="1:17" s="7" customFormat="1">
      <c r="A142" s="20"/>
      <c r="B142" s="21"/>
      <c r="D142" s="24"/>
      <c r="E142" s="24"/>
      <c r="G142" s="20"/>
      <c r="H142" s="22"/>
      <c r="I142" s="20"/>
      <c r="J142" s="23"/>
      <c r="K142" s="20"/>
      <c r="L142" s="20"/>
      <c r="M142" s="6"/>
      <c r="N142" s="20"/>
      <c r="O142" s="6"/>
      <c r="P142" s="6"/>
      <c r="Q142" s="6"/>
    </row>
    <row r="143" spans="1:17" s="7" customFormat="1">
      <c r="A143" s="20"/>
      <c r="B143" s="21"/>
      <c r="D143" s="24"/>
      <c r="E143" s="24"/>
      <c r="G143" s="20"/>
      <c r="H143" s="22"/>
      <c r="I143" s="20"/>
      <c r="J143" s="23"/>
      <c r="K143" s="20"/>
      <c r="L143" s="20"/>
      <c r="M143" s="6"/>
      <c r="N143" s="20"/>
      <c r="O143" s="6"/>
      <c r="P143" s="6"/>
      <c r="Q143" s="6"/>
    </row>
    <row r="144" spans="1:17" s="7" customFormat="1">
      <c r="A144" s="20"/>
      <c r="B144" s="21"/>
      <c r="D144" s="24"/>
      <c r="E144" s="24"/>
      <c r="G144" s="20"/>
      <c r="H144" s="22"/>
      <c r="I144" s="20"/>
      <c r="J144" s="23"/>
      <c r="K144" s="20"/>
      <c r="L144" s="20"/>
      <c r="M144" s="6"/>
      <c r="N144" s="20"/>
      <c r="O144" s="6"/>
      <c r="P144" s="6"/>
      <c r="Q144" s="6"/>
    </row>
    <row r="145" spans="1:17" s="7" customFormat="1">
      <c r="A145" s="20"/>
      <c r="B145" s="21"/>
      <c r="D145" s="24"/>
      <c r="E145" s="24"/>
      <c r="G145" s="20"/>
      <c r="H145" s="22"/>
      <c r="I145" s="20"/>
      <c r="J145" s="23"/>
      <c r="K145" s="20"/>
      <c r="L145" s="20"/>
      <c r="M145" s="6"/>
      <c r="N145" s="20"/>
      <c r="O145" s="6"/>
      <c r="P145" s="6"/>
      <c r="Q145" s="6"/>
    </row>
    <row r="146" spans="1:17" s="7" customFormat="1">
      <c r="A146" s="20"/>
      <c r="B146" s="21"/>
      <c r="D146" s="24"/>
      <c r="E146" s="24"/>
      <c r="G146" s="20"/>
      <c r="H146" s="22"/>
      <c r="I146" s="20"/>
      <c r="J146" s="23"/>
      <c r="K146" s="20"/>
      <c r="L146" s="20"/>
      <c r="M146" s="6"/>
      <c r="N146" s="20"/>
      <c r="O146" s="6"/>
      <c r="P146" s="6"/>
      <c r="Q146" s="6"/>
    </row>
    <row r="147" spans="1:17" s="7" customFormat="1">
      <c r="A147" s="20"/>
      <c r="B147" s="21"/>
      <c r="D147" s="24"/>
      <c r="E147" s="24"/>
      <c r="G147" s="20"/>
      <c r="H147" s="22"/>
      <c r="I147" s="20"/>
      <c r="J147" s="23"/>
      <c r="K147" s="20"/>
      <c r="L147" s="20"/>
      <c r="M147" s="6"/>
      <c r="N147" s="20"/>
      <c r="O147" s="6"/>
      <c r="P147" s="6"/>
      <c r="Q147" s="6"/>
    </row>
    <row r="148" spans="1:17" s="7" customFormat="1">
      <c r="A148" s="20"/>
      <c r="B148" s="21"/>
      <c r="D148" s="24"/>
      <c r="E148" s="24"/>
      <c r="G148" s="20"/>
      <c r="H148" s="22"/>
      <c r="I148" s="20"/>
      <c r="J148" s="23"/>
      <c r="K148" s="20"/>
      <c r="L148" s="20"/>
      <c r="M148" s="6"/>
      <c r="N148" s="20"/>
      <c r="O148" s="6"/>
      <c r="P148" s="6"/>
      <c r="Q148" s="6"/>
    </row>
    <row r="149" spans="1:17" s="7" customFormat="1">
      <c r="A149" s="20"/>
      <c r="B149" s="21"/>
      <c r="D149" s="24"/>
      <c r="E149" s="24"/>
      <c r="G149" s="20"/>
      <c r="H149" s="22"/>
      <c r="I149" s="20"/>
      <c r="J149" s="23"/>
      <c r="K149" s="20"/>
      <c r="L149" s="20"/>
      <c r="M149" s="6"/>
      <c r="N149" s="20"/>
      <c r="O149" s="6"/>
      <c r="P149" s="6"/>
      <c r="Q149" s="6"/>
    </row>
    <row r="150" spans="1:17" s="7" customFormat="1">
      <c r="A150" s="20"/>
      <c r="B150" s="21"/>
      <c r="D150" s="24"/>
      <c r="E150" s="24"/>
      <c r="G150" s="20"/>
      <c r="H150" s="22"/>
      <c r="I150" s="20"/>
      <c r="J150" s="23"/>
      <c r="K150" s="20"/>
      <c r="L150" s="20"/>
      <c r="M150" s="6"/>
      <c r="N150" s="20"/>
      <c r="O150" s="6"/>
      <c r="P150" s="6"/>
      <c r="Q150" s="6"/>
    </row>
    <row r="151" spans="1:17" s="7" customFormat="1">
      <c r="A151" s="20"/>
      <c r="B151" s="21"/>
      <c r="D151" s="24"/>
      <c r="E151" s="24"/>
      <c r="G151" s="20"/>
      <c r="H151" s="22"/>
      <c r="I151" s="20"/>
      <c r="J151" s="23"/>
      <c r="K151" s="20"/>
      <c r="L151" s="20"/>
      <c r="M151" s="6"/>
      <c r="N151" s="20"/>
      <c r="O151" s="6"/>
      <c r="P151" s="6"/>
      <c r="Q151" s="6"/>
    </row>
    <row r="152" spans="1:17" s="7" customFormat="1">
      <c r="A152" s="20"/>
      <c r="B152" s="21"/>
      <c r="D152" s="24"/>
      <c r="E152" s="24"/>
      <c r="G152" s="20"/>
      <c r="H152" s="22"/>
      <c r="I152" s="20"/>
      <c r="J152" s="23"/>
      <c r="K152" s="20"/>
      <c r="L152" s="20"/>
      <c r="M152" s="6"/>
      <c r="N152" s="20"/>
      <c r="O152" s="6"/>
      <c r="P152" s="6"/>
      <c r="Q152" s="6"/>
    </row>
    <row r="153" spans="1:17" s="7" customFormat="1">
      <c r="A153" s="20"/>
      <c r="B153" s="21"/>
      <c r="D153" s="24"/>
      <c r="E153" s="24"/>
      <c r="G153" s="20"/>
      <c r="H153" s="22"/>
      <c r="I153" s="20"/>
      <c r="J153" s="23"/>
      <c r="K153" s="20"/>
      <c r="L153" s="20"/>
      <c r="M153" s="6"/>
      <c r="N153" s="20"/>
      <c r="O153" s="6"/>
      <c r="P153" s="6"/>
      <c r="Q153" s="6"/>
    </row>
    <row r="154" spans="1:17" s="7" customFormat="1">
      <c r="A154" s="20"/>
      <c r="B154" s="21"/>
      <c r="D154" s="24"/>
      <c r="E154" s="24"/>
      <c r="G154" s="20"/>
      <c r="H154" s="22"/>
      <c r="I154" s="20"/>
      <c r="J154" s="23"/>
      <c r="K154" s="20"/>
      <c r="L154" s="20"/>
      <c r="M154" s="6"/>
      <c r="N154" s="20"/>
      <c r="O154" s="6"/>
      <c r="P154" s="6"/>
      <c r="Q154" s="6"/>
    </row>
    <row r="155" spans="1:17" s="7" customFormat="1">
      <c r="A155" s="20"/>
      <c r="B155" s="21"/>
      <c r="D155" s="24"/>
      <c r="E155" s="24"/>
      <c r="G155" s="20"/>
      <c r="H155" s="22"/>
      <c r="I155" s="20"/>
      <c r="J155" s="23"/>
      <c r="K155" s="20"/>
      <c r="L155" s="20"/>
      <c r="M155" s="6"/>
      <c r="N155" s="20"/>
      <c r="O155" s="6"/>
      <c r="P155" s="6"/>
      <c r="Q155" s="6"/>
    </row>
    <row r="156" spans="1:17" s="7" customFormat="1">
      <c r="A156" s="20"/>
      <c r="B156" s="21"/>
      <c r="D156" s="24"/>
      <c r="E156" s="24"/>
      <c r="G156" s="20"/>
      <c r="H156" s="22"/>
      <c r="I156" s="20"/>
      <c r="J156" s="23"/>
      <c r="K156" s="20"/>
      <c r="L156" s="20"/>
      <c r="M156" s="6"/>
      <c r="N156" s="20"/>
      <c r="O156" s="6"/>
      <c r="P156" s="6"/>
      <c r="Q156" s="6"/>
    </row>
    <row r="157" spans="1:17" s="7" customFormat="1">
      <c r="A157" s="20"/>
      <c r="B157" s="21"/>
      <c r="D157" s="24"/>
      <c r="E157" s="24"/>
      <c r="G157" s="20"/>
      <c r="H157" s="22"/>
      <c r="I157" s="20"/>
      <c r="J157" s="23"/>
      <c r="K157" s="20"/>
      <c r="L157" s="20"/>
      <c r="M157" s="6"/>
      <c r="N157" s="20"/>
      <c r="O157" s="6"/>
      <c r="P157" s="6"/>
      <c r="Q157" s="6"/>
    </row>
    <row r="158" spans="1:17" s="7" customFormat="1">
      <c r="A158" s="20"/>
      <c r="B158" s="21"/>
      <c r="D158" s="24"/>
      <c r="E158" s="24"/>
      <c r="G158" s="20"/>
      <c r="H158" s="22"/>
      <c r="I158" s="20"/>
      <c r="J158" s="23"/>
      <c r="K158" s="20"/>
      <c r="L158" s="20"/>
      <c r="M158" s="6"/>
      <c r="N158" s="20"/>
      <c r="O158" s="6"/>
      <c r="P158" s="6"/>
      <c r="Q158" s="6"/>
    </row>
    <row r="159" spans="1:17" s="7" customFormat="1">
      <c r="A159" s="20"/>
      <c r="B159" s="21"/>
      <c r="D159" s="24"/>
      <c r="E159" s="24"/>
      <c r="G159" s="20"/>
      <c r="H159" s="22"/>
      <c r="I159" s="20"/>
      <c r="J159" s="23"/>
      <c r="K159" s="20"/>
      <c r="L159" s="20"/>
      <c r="M159" s="6"/>
      <c r="N159" s="20"/>
      <c r="O159" s="6"/>
      <c r="P159" s="6"/>
      <c r="Q159" s="6"/>
    </row>
    <row r="160" spans="1:17" s="7" customFormat="1">
      <c r="A160" s="20"/>
      <c r="B160" s="21"/>
      <c r="D160" s="24"/>
      <c r="E160" s="24"/>
      <c r="G160" s="20"/>
      <c r="H160" s="22"/>
      <c r="I160" s="20"/>
      <c r="J160" s="23"/>
      <c r="K160" s="20"/>
      <c r="L160" s="20"/>
      <c r="M160" s="6"/>
      <c r="N160" s="20"/>
      <c r="O160" s="6"/>
      <c r="P160" s="6"/>
      <c r="Q160" s="6"/>
    </row>
    <row r="161" spans="1:17" s="7" customFormat="1">
      <c r="A161" s="20"/>
      <c r="B161" s="21"/>
      <c r="D161" s="24"/>
      <c r="E161" s="24"/>
      <c r="G161" s="20"/>
      <c r="H161" s="22"/>
      <c r="I161" s="20"/>
      <c r="J161" s="23"/>
      <c r="K161" s="20"/>
      <c r="L161" s="20"/>
      <c r="M161" s="6"/>
      <c r="N161" s="20"/>
      <c r="O161" s="6"/>
      <c r="P161" s="6"/>
      <c r="Q161" s="6"/>
    </row>
    <row r="162" spans="1:17" s="7" customFormat="1">
      <c r="A162" s="20"/>
      <c r="B162" s="21"/>
      <c r="D162" s="24"/>
      <c r="E162" s="24"/>
      <c r="G162" s="20"/>
      <c r="H162" s="22"/>
      <c r="I162" s="20"/>
      <c r="J162" s="23"/>
      <c r="K162" s="20"/>
      <c r="L162" s="20"/>
      <c r="M162" s="6"/>
      <c r="N162" s="20"/>
      <c r="O162" s="6"/>
      <c r="P162" s="6"/>
      <c r="Q162" s="6"/>
    </row>
    <row r="163" spans="1:17" s="7" customFormat="1">
      <c r="A163" s="20"/>
      <c r="B163" s="21"/>
      <c r="D163" s="24"/>
      <c r="E163" s="24"/>
      <c r="G163" s="20"/>
      <c r="H163" s="22"/>
      <c r="I163" s="20"/>
      <c r="J163" s="23"/>
      <c r="K163" s="20"/>
      <c r="L163" s="20"/>
      <c r="M163" s="6"/>
      <c r="N163" s="20"/>
      <c r="O163" s="6"/>
      <c r="P163" s="6"/>
      <c r="Q163" s="6"/>
    </row>
    <row r="164" spans="1:17" s="7" customFormat="1">
      <c r="A164" s="20"/>
      <c r="B164" s="21"/>
      <c r="D164" s="24"/>
      <c r="E164" s="24"/>
      <c r="G164" s="20"/>
      <c r="H164" s="22"/>
      <c r="I164" s="20"/>
      <c r="J164" s="23"/>
      <c r="K164" s="20"/>
      <c r="L164" s="20"/>
      <c r="M164" s="6"/>
      <c r="N164" s="20"/>
      <c r="O164" s="6"/>
      <c r="P164" s="6"/>
      <c r="Q164" s="6"/>
    </row>
    <row r="165" spans="1:17" s="7" customFormat="1">
      <c r="A165" s="20"/>
      <c r="B165" s="21"/>
      <c r="D165" s="24"/>
      <c r="E165" s="24"/>
      <c r="G165" s="20"/>
      <c r="H165" s="22"/>
      <c r="I165" s="20"/>
      <c r="J165" s="23"/>
      <c r="K165" s="20"/>
      <c r="L165" s="20"/>
      <c r="M165" s="6"/>
      <c r="N165" s="20"/>
      <c r="O165" s="6"/>
      <c r="P165" s="6"/>
      <c r="Q165" s="6"/>
    </row>
    <row r="166" spans="1:17" s="7" customFormat="1">
      <c r="A166" s="20"/>
      <c r="B166" s="21"/>
      <c r="D166" s="24"/>
      <c r="E166" s="24"/>
      <c r="G166" s="20"/>
      <c r="H166" s="22"/>
      <c r="I166" s="20"/>
      <c r="J166" s="23"/>
      <c r="K166" s="20"/>
      <c r="L166" s="20"/>
      <c r="M166" s="6"/>
      <c r="N166" s="20"/>
      <c r="O166" s="6"/>
      <c r="P166" s="6"/>
      <c r="Q166" s="6"/>
    </row>
    <row r="167" spans="1:17" s="7" customFormat="1">
      <c r="A167" s="20"/>
      <c r="B167" s="21"/>
      <c r="D167" s="24"/>
      <c r="E167" s="24"/>
      <c r="G167" s="20"/>
      <c r="H167" s="22"/>
      <c r="I167" s="20"/>
      <c r="J167" s="23"/>
      <c r="K167" s="20"/>
      <c r="L167" s="20"/>
      <c r="M167" s="6"/>
      <c r="N167" s="20"/>
      <c r="O167" s="6"/>
      <c r="P167" s="6"/>
      <c r="Q167" s="6"/>
    </row>
    <row r="168" spans="1:17" s="7" customFormat="1">
      <c r="A168" s="20"/>
      <c r="B168" s="21"/>
      <c r="D168" s="24"/>
      <c r="E168" s="24"/>
      <c r="G168" s="20"/>
      <c r="H168" s="22"/>
      <c r="I168" s="20"/>
      <c r="J168" s="23"/>
      <c r="K168" s="20"/>
      <c r="L168" s="20"/>
      <c r="M168" s="6"/>
      <c r="N168" s="20"/>
      <c r="O168" s="6"/>
      <c r="P168" s="6"/>
      <c r="Q168" s="6"/>
    </row>
    <row r="169" spans="1:17" s="7" customFormat="1">
      <c r="A169" s="20"/>
      <c r="B169" s="21"/>
      <c r="D169" s="24"/>
      <c r="E169" s="24"/>
      <c r="G169" s="20"/>
      <c r="H169" s="22"/>
      <c r="I169" s="20"/>
      <c r="J169" s="23"/>
      <c r="K169" s="20"/>
      <c r="L169" s="20"/>
      <c r="M169" s="6"/>
      <c r="N169" s="20"/>
      <c r="O169" s="6"/>
      <c r="P169" s="6"/>
      <c r="Q169" s="6"/>
    </row>
    <row r="170" spans="1:17" s="7" customFormat="1">
      <c r="A170" s="20"/>
      <c r="B170" s="21"/>
      <c r="D170" s="24"/>
      <c r="E170" s="24"/>
      <c r="G170" s="20"/>
      <c r="H170" s="22"/>
      <c r="I170" s="20"/>
      <c r="J170" s="23"/>
      <c r="K170" s="20"/>
      <c r="L170" s="20"/>
      <c r="M170" s="6"/>
      <c r="N170" s="20"/>
      <c r="O170" s="6"/>
      <c r="P170" s="6"/>
      <c r="Q170" s="6"/>
    </row>
    <row r="171" spans="1:17" s="7" customFormat="1">
      <c r="A171" s="20"/>
      <c r="B171" s="21"/>
      <c r="D171" s="24"/>
      <c r="E171" s="24"/>
      <c r="G171" s="20"/>
      <c r="H171" s="22"/>
      <c r="I171" s="20"/>
      <c r="J171" s="23"/>
      <c r="K171" s="20"/>
      <c r="L171" s="20"/>
      <c r="M171" s="6"/>
      <c r="N171" s="20"/>
      <c r="O171" s="6"/>
      <c r="P171" s="6"/>
      <c r="Q171" s="6"/>
    </row>
    <row r="172" spans="1:17" s="7" customFormat="1">
      <c r="A172" s="20"/>
      <c r="B172" s="21"/>
      <c r="D172" s="24"/>
      <c r="E172" s="24"/>
      <c r="G172" s="20"/>
      <c r="H172" s="22"/>
      <c r="I172" s="20"/>
      <c r="J172" s="23"/>
      <c r="K172" s="20"/>
      <c r="L172" s="20"/>
      <c r="M172" s="6"/>
      <c r="N172" s="20"/>
      <c r="O172" s="6"/>
      <c r="P172" s="6"/>
      <c r="Q172" s="6"/>
    </row>
    <row r="173" spans="1:17" s="7" customFormat="1">
      <c r="A173" s="20"/>
      <c r="B173" s="21"/>
      <c r="D173" s="24"/>
      <c r="E173" s="24"/>
      <c r="G173" s="20"/>
      <c r="H173" s="22"/>
      <c r="I173" s="20"/>
      <c r="J173" s="23"/>
      <c r="K173" s="20"/>
      <c r="L173" s="20"/>
      <c r="M173" s="6"/>
      <c r="N173" s="20"/>
      <c r="O173" s="6"/>
      <c r="P173" s="6"/>
      <c r="Q173" s="6"/>
    </row>
    <row r="174" spans="1:17" s="7" customFormat="1">
      <c r="A174" s="20"/>
      <c r="B174" s="21"/>
      <c r="D174" s="24"/>
      <c r="E174" s="24"/>
      <c r="G174" s="20"/>
      <c r="H174" s="22"/>
      <c r="I174" s="20"/>
      <c r="J174" s="23"/>
      <c r="K174" s="20"/>
      <c r="L174" s="20"/>
      <c r="M174" s="6"/>
      <c r="N174" s="20"/>
      <c r="O174" s="6"/>
      <c r="P174" s="6"/>
      <c r="Q174" s="6"/>
    </row>
    <row r="175" spans="1:17" s="7" customFormat="1">
      <c r="A175" s="20"/>
      <c r="B175" s="21"/>
      <c r="D175" s="24"/>
      <c r="E175" s="24"/>
      <c r="G175" s="20"/>
      <c r="H175" s="22"/>
      <c r="I175" s="20"/>
      <c r="J175" s="23"/>
      <c r="K175" s="20"/>
      <c r="L175" s="20"/>
      <c r="M175" s="6"/>
      <c r="N175" s="20"/>
      <c r="O175" s="6"/>
      <c r="P175" s="6"/>
      <c r="Q175" s="6"/>
    </row>
    <row r="176" spans="1:17" s="7" customFormat="1">
      <c r="A176" s="20"/>
      <c r="B176" s="21"/>
      <c r="D176" s="24"/>
      <c r="E176" s="24"/>
      <c r="G176" s="20"/>
      <c r="H176" s="22"/>
      <c r="I176" s="20"/>
      <c r="J176" s="23"/>
      <c r="K176" s="20"/>
      <c r="L176" s="20"/>
      <c r="M176" s="6"/>
      <c r="N176" s="20"/>
      <c r="O176" s="6"/>
      <c r="P176" s="6"/>
      <c r="Q176" s="6"/>
    </row>
    <row r="177" spans="1:17" s="7" customFormat="1">
      <c r="A177" s="20"/>
      <c r="B177" s="21"/>
      <c r="D177" s="24"/>
      <c r="E177" s="24"/>
      <c r="G177" s="20"/>
      <c r="H177" s="22"/>
      <c r="I177" s="20"/>
      <c r="J177" s="23"/>
      <c r="K177" s="20"/>
      <c r="L177" s="20"/>
      <c r="M177" s="6"/>
      <c r="N177" s="20"/>
      <c r="O177" s="6"/>
      <c r="P177" s="6"/>
      <c r="Q177" s="6"/>
    </row>
    <row r="178" spans="1:17" s="7" customFormat="1">
      <c r="A178" s="20"/>
      <c r="B178" s="21"/>
      <c r="D178" s="24"/>
      <c r="E178" s="24"/>
      <c r="G178" s="20"/>
      <c r="H178" s="22"/>
      <c r="I178" s="20"/>
      <c r="J178" s="23"/>
      <c r="K178" s="20"/>
      <c r="L178" s="20"/>
      <c r="M178" s="6"/>
      <c r="N178" s="20"/>
      <c r="O178" s="6"/>
      <c r="P178" s="6"/>
      <c r="Q178" s="6"/>
    </row>
    <row r="179" spans="1:17" s="7" customFormat="1">
      <c r="A179" s="20"/>
      <c r="B179" s="21"/>
      <c r="D179" s="24"/>
      <c r="E179" s="24"/>
      <c r="G179" s="20"/>
      <c r="H179" s="22"/>
      <c r="I179" s="20"/>
      <c r="J179" s="23"/>
      <c r="K179" s="20"/>
      <c r="L179" s="20"/>
      <c r="M179" s="6"/>
      <c r="N179" s="20"/>
      <c r="O179" s="6"/>
      <c r="P179" s="6"/>
      <c r="Q179" s="6"/>
    </row>
    <row r="180" spans="1:17" s="7" customFormat="1">
      <c r="A180" s="20"/>
      <c r="B180" s="21"/>
      <c r="D180" s="24"/>
      <c r="E180" s="24"/>
      <c r="G180" s="20"/>
      <c r="H180" s="22"/>
      <c r="I180" s="20"/>
      <c r="J180" s="23"/>
      <c r="K180" s="20"/>
      <c r="L180" s="20"/>
      <c r="M180" s="6"/>
      <c r="N180" s="20"/>
      <c r="O180" s="6"/>
      <c r="P180" s="6"/>
      <c r="Q180" s="6"/>
    </row>
    <row r="181" spans="1:17" s="7" customFormat="1">
      <c r="A181" s="20"/>
      <c r="B181" s="21"/>
      <c r="D181" s="24"/>
      <c r="E181" s="24"/>
      <c r="G181" s="20"/>
      <c r="H181" s="22"/>
      <c r="I181" s="20"/>
      <c r="J181" s="23"/>
      <c r="K181" s="20"/>
      <c r="L181" s="20"/>
      <c r="M181" s="6"/>
      <c r="N181" s="20"/>
      <c r="O181" s="6"/>
      <c r="P181" s="6"/>
      <c r="Q181" s="6"/>
    </row>
    <row r="182" spans="1:17" s="7" customFormat="1">
      <c r="A182" s="20"/>
      <c r="B182" s="21"/>
      <c r="D182" s="24"/>
      <c r="E182" s="24"/>
      <c r="G182" s="20"/>
      <c r="H182" s="22"/>
      <c r="I182" s="20"/>
      <c r="J182" s="23"/>
      <c r="K182" s="20"/>
      <c r="L182" s="20"/>
      <c r="M182" s="6"/>
      <c r="N182" s="20"/>
      <c r="O182" s="6"/>
      <c r="P182" s="6"/>
      <c r="Q182" s="6"/>
    </row>
    <row r="183" spans="1:17" s="7" customFormat="1">
      <c r="A183" s="20"/>
      <c r="B183" s="21"/>
      <c r="D183" s="24"/>
      <c r="E183" s="24"/>
      <c r="G183" s="20"/>
      <c r="H183" s="22"/>
      <c r="I183" s="20"/>
      <c r="J183" s="23"/>
      <c r="K183" s="20"/>
      <c r="L183" s="20"/>
      <c r="M183" s="6"/>
      <c r="N183" s="20"/>
      <c r="O183" s="6"/>
      <c r="P183" s="6"/>
      <c r="Q183" s="6"/>
    </row>
    <row r="184" spans="1:17" s="7" customFormat="1">
      <c r="A184" s="20"/>
      <c r="B184" s="21"/>
      <c r="D184" s="24"/>
      <c r="E184" s="24"/>
      <c r="G184" s="20"/>
      <c r="H184" s="22"/>
      <c r="I184" s="20"/>
      <c r="J184" s="23"/>
      <c r="K184" s="20"/>
      <c r="L184" s="20"/>
      <c r="M184" s="6"/>
      <c r="N184" s="20"/>
      <c r="O184" s="6"/>
      <c r="P184" s="6"/>
      <c r="Q184" s="6"/>
    </row>
    <row r="185" spans="1:17" s="7" customFormat="1">
      <c r="A185" s="20"/>
      <c r="B185" s="21"/>
      <c r="D185" s="24"/>
      <c r="E185" s="24"/>
      <c r="G185" s="20"/>
      <c r="H185" s="22"/>
      <c r="I185" s="20"/>
      <c r="J185" s="23"/>
      <c r="K185" s="20"/>
      <c r="L185" s="20"/>
      <c r="M185" s="6"/>
      <c r="N185" s="20"/>
      <c r="O185" s="6"/>
      <c r="P185" s="6"/>
      <c r="Q185" s="6"/>
    </row>
    <row r="186" spans="1:17" s="7" customFormat="1">
      <c r="A186" s="20"/>
      <c r="B186" s="21"/>
      <c r="D186" s="24"/>
      <c r="E186" s="24"/>
      <c r="G186" s="20"/>
      <c r="H186" s="22"/>
      <c r="I186" s="20"/>
      <c r="J186" s="23"/>
      <c r="K186" s="20"/>
      <c r="L186" s="20"/>
      <c r="M186" s="6"/>
      <c r="N186" s="20"/>
      <c r="O186" s="6"/>
      <c r="P186" s="6"/>
      <c r="Q186" s="6"/>
    </row>
    <row r="187" spans="1:17" s="7" customFormat="1">
      <c r="A187" s="20"/>
      <c r="B187" s="21"/>
      <c r="D187" s="24"/>
      <c r="E187" s="24"/>
      <c r="G187" s="20"/>
      <c r="H187" s="22"/>
      <c r="I187" s="20"/>
      <c r="J187" s="23"/>
      <c r="K187" s="20"/>
      <c r="L187" s="20"/>
      <c r="M187" s="6"/>
      <c r="N187" s="20"/>
      <c r="O187" s="6"/>
      <c r="P187" s="6"/>
      <c r="Q187" s="6"/>
    </row>
    <row r="188" spans="1:17" s="7" customFormat="1">
      <c r="A188" s="20"/>
      <c r="B188" s="21"/>
      <c r="D188" s="24"/>
      <c r="E188" s="24"/>
      <c r="G188" s="20"/>
      <c r="H188" s="22"/>
      <c r="I188" s="20"/>
      <c r="J188" s="23"/>
      <c r="K188" s="20"/>
      <c r="L188" s="20"/>
      <c r="M188" s="6"/>
      <c r="N188" s="20"/>
      <c r="O188" s="6"/>
      <c r="P188" s="6"/>
      <c r="Q188" s="6"/>
    </row>
    <row r="189" spans="1:17" s="7" customFormat="1">
      <c r="A189" s="20"/>
      <c r="B189" s="21"/>
      <c r="D189" s="24"/>
      <c r="E189" s="24"/>
      <c r="G189" s="20"/>
      <c r="H189" s="22"/>
      <c r="I189" s="20"/>
      <c r="J189" s="23"/>
      <c r="K189" s="20"/>
      <c r="L189" s="20"/>
      <c r="M189" s="6"/>
      <c r="N189" s="20"/>
      <c r="O189" s="6"/>
      <c r="P189" s="6"/>
      <c r="Q189" s="6"/>
    </row>
    <row r="190" spans="1:17" s="7" customFormat="1">
      <c r="A190" s="20"/>
      <c r="B190" s="21"/>
      <c r="D190" s="24"/>
      <c r="E190" s="24"/>
      <c r="G190" s="20"/>
      <c r="H190" s="22"/>
      <c r="I190" s="20"/>
      <c r="J190" s="23"/>
      <c r="K190" s="20"/>
      <c r="L190" s="20"/>
      <c r="M190" s="6"/>
      <c r="N190" s="20"/>
      <c r="O190" s="6"/>
      <c r="P190" s="6"/>
      <c r="Q190" s="6"/>
    </row>
    <row r="191" spans="1:17" s="7" customFormat="1">
      <c r="A191" s="20"/>
      <c r="B191" s="21"/>
      <c r="D191" s="24"/>
      <c r="E191" s="24"/>
      <c r="G191" s="20"/>
      <c r="H191" s="22"/>
      <c r="I191" s="20"/>
      <c r="J191" s="23"/>
      <c r="K191" s="20"/>
      <c r="L191" s="20"/>
      <c r="M191" s="6"/>
      <c r="N191" s="20"/>
      <c r="O191" s="6"/>
      <c r="P191" s="6"/>
      <c r="Q191" s="6"/>
    </row>
    <row r="192" spans="1:17" s="7" customFormat="1">
      <c r="A192" s="20"/>
      <c r="B192" s="21"/>
      <c r="D192" s="24"/>
      <c r="E192" s="24"/>
      <c r="G192" s="20"/>
      <c r="H192" s="22"/>
      <c r="I192" s="20"/>
      <c r="J192" s="23"/>
      <c r="K192" s="20"/>
      <c r="L192" s="20"/>
      <c r="M192" s="6"/>
      <c r="N192" s="20"/>
      <c r="O192" s="6"/>
      <c r="P192" s="6"/>
      <c r="Q192" s="6"/>
    </row>
    <row r="193" spans="1:17" s="7" customFormat="1">
      <c r="A193" s="20"/>
      <c r="B193" s="21"/>
      <c r="D193" s="24"/>
      <c r="E193" s="24"/>
      <c r="G193" s="20"/>
      <c r="H193" s="22"/>
      <c r="I193" s="20"/>
      <c r="J193" s="23"/>
      <c r="K193" s="20"/>
      <c r="L193" s="20"/>
      <c r="M193" s="6"/>
      <c r="N193" s="20"/>
      <c r="O193" s="6"/>
      <c r="P193" s="6"/>
      <c r="Q193" s="6"/>
    </row>
    <row r="194" spans="1:17" s="7" customFormat="1">
      <c r="A194" s="20"/>
      <c r="B194" s="21"/>
      <c r="D194" s="24"/>
      <c r="E194" s="24"/>
      <c r="G194" s="20"/>
      <c r="H194" s="22"/>
      <c r="I194" s="20"/>
      <c r="J194" s="23"/>
      <c r="K194" s="20"/>
      <c r="L194" s="20"/>
      <c r="M194" s="6"/>
      <c r="N194" s="20"/>
      <c r="O194" s="6"/>
      <c r="P194" s="6"/>
      <c r="Q194" s="6"/>
    </row>
    <row r="195" spans="1:17" s="7" customFormat="1">
      <c r="A195" s="20"/>
      <c r="B195" s="21"/>
      <c r="D195" s="24"/>
      <c r="E195" s="24"/>
      <c r="G195" s="20"/>
      <c r="H195" s="22"/>
      <c r="I195" s="20"/>
      <c r="J195" s="23"/>
      <c r="K195" s="20"/>
      <c r="L195" s="20"/>
      <c r="M195" s="6"/>
      <c r="N195" s="20"/>
      <c r="O195" s="6"/>
      <c r="P195" s="6"/>
      <c r="Q195" s="6"/>
    </row>
    <row r="196" spans="1:17" s="7" customFormat="1">
      <c r="A196" s="20"/>
      <c r="B196" s="21"/>
      <c r="D196" s="24"/>
      <c r="E196" s="24"/>
      <c r="G196" s="20"/>
      <c r="H196" s="22"/>
      <c r="I196" s="20"/>
      <c r="J196" s="23"/>
      <c r="K196" s="20"/>
      <c r="L196" s="20"/>
      <c r="M196" s="6"/>
      <c r="N196" s="20"/>
      <c r="O196" s="6"/>
      <c r="P196" s="6"/>
      <c r="Q196" s="6"/>
    </row>
    <row r="197" spans="1:17" s="7" customFormat="1">
      <c r="A197" s="20"/>
      <c r="B197" s="21"/>
      <c r="D197" s="24"/>
      <c r="E197" s="24"/>
      <c r="G197" s="20"/>
      <c r="H197" s="22"/>
      <c r="I197" s="20"/>
      <c r="J197" s="23"/>
      <c r="K197" s="20"/>
      <c r="L197" s="20"/>
      <c r="M197" s="6"/>
      <c r="N197" s="20"/>
      <c r="O197" s="6"/>
      <c r="P197" s="6"/>
      <c r="Q197" s="6"/>
    </row>
    <row r="198" spans="1:17" s="7" customFormat="1">
      <c r="A198" s="20"/>
      <c r="B198" s="21"/>
      <c r="D198" s="24"/>
      <c r="E198" s="24"/>
      <c r="G198" s="20"/>
      <c r="H198" s="22"/>
      <c r="I198" s="20"/>
      <c r="J198" s="23"/>
      <c r="K198" s="20"/>
      <c r="L198" s="20"/>
      <c r="M198" s="6"/>
      <c r="N198" s="20"/>
      <c r="O198" s="6"/>
      <c r="P198" s="6"/>
      <c r="Q198" s="6"/>
    </row>
    <row r="199" spans="1:17" s="7" customFormat="1">
      <c r="A199" s="20"/>
      <c r="B199" s="21"/>
      <c r="D199" s="24"/>
      <c r="E199" s="24"/>
      <c r="G199" s="20"/>
      <c r="H199" s="22"/>
      <c r="I199" s="20"/>
      <c r="J199" s="23"/>
      <c r="K199" s="20"/>
      <c r="L199" s="20"/>
      <c r="M199" s="6"/>
      <c r="N199" s="20"/>
      <c r="O199" s="6"/>
      <c r="P199" s="6"/>
      <c r="Q199" s="6"/>
    </row>
    <row r="200" spans="1:17" s="7" customFormat="1">
      <c r="A200" s="20"/>
      <c r="B200" s="21"/>
      <c r="D200" s="24"/>
      <c r="E200" s="24"/>
      <c r="G200" s="20"/>
      <c r="H200" s="22"/>
      <c r="I200" s="20"/>
      <c r="J200" s="23"/>
      <c r="K200" s="20"/>
      <c r="L200" s="20"/>
      <c r="M200" s="6"/>
      <c r="N200" s="20"/>
      <c r="O200" s="6"/>
      <c r="P200" s="6"/>
      <c r="Q200" s="6"/>
    </row>
    <row r="201" spans="1:17" s="7" customFormat="1">
      <c r="A201" s="20"/>
      <c r="B201" s="21"/>
      <c r="D201" s="24"/>
      <c r="E201" s="24"/>
      <c r="G201" s="20"/>
      <c r="H201" s="22"/>
      <c r="I201" s="20"/>
      <c r="J201" s="23"/>
      <c r="K201" s="20"/>
      <c r="L201" s="20"/>
      <c r="M201" s="6"/>
      <c r="N201" s="20"/>
      <c r="O201" s="6"/>
      <c r="P201" s="6"/>
      <c r="Q201" s="6"/>
    </row>
    <row r="202" spans="1:17" s="7" customFormat="1">
      <c r="A202" s="20"/>
      <c r="B202" s="21"/>
      <c r="D202" s="24"/>
      <c r="E202" s="24"/>
      <c r="G202" s="20"/>
      <c r="H202" s="22"/>
      <c r="I202" s="20"/>
      <c r="J202" s="23"/>
      <c r="K202" s="20"/>
      <c r="L202" s="20"/>
      <c r="M202" s="6"/>
      <c r="N202" s="20"/>
      <c r="O202" s="6"/>
      <c r="P202" s="6"/>
      <c r="Q202" s="6"/>
    </row>
    <row r="203" spans="1:17" s="7" customFormat="1">
      <c r="A203" s="20"/>
      <c r="B203" s="21"/>
      <c r="D203" s="24"/>
      <c r="E203" s="24"/>
      <c r="G203" s="20"/>
      <c r="H203" s="22"/>
      <c r="I203" s="20"/>
      <c r="J203" s="23"/>
      <c r="K203" s="20"/>
      <c r="L203" s="20"/>
      <c r="M203" s="6"/>
      <c r="N203" s="20"/>
      <c r="O203" s="6"/>
      <c r="P203" s="6"/>
      <c r="Q203" s="6"/>
    </row>
    <row r="204" spans="1:17" s="7" customFormat="1">
      <c r="A204" s="20"/>
      <c r="B204" s="21"/>
      <c r="D204" s="24"/>
      <c r="E204" s="24"/>
      <c r="G204" s="20"/>
      <c r="H204" s="22"/>
      <c r="I204" s="20"/>
      <c r="J204" s="23"/>
      <c r="K204" s="20"/>
      <c r="L204" s="20"/>
      <c r="M204" s="6"/>
      <c r="N204" s="20"/>
      <c r="O204" s="6"/>
      <c r="P204" s="6"/>
      <c r="Q204" s="6"/>
    </row>
    <row r="205" spans="1:17" s="7" customFormat="1">
      <c r="A205" s="20"/>
      <c r="B205" s="21"/>
      <c r="D205" s="24"/>
      <c r="E205" s="24"/>
      <c r="G205" s="20"/>
      <c r="H205" s="22"/>
      <c r="I205" s="20"/>
      <c r="J205" s="23"/>
      <c r="K205" s="20"/>
      <c r="L205" s="20"/>
      <c r="M205" s="6"/>
      <c r="N205" s="20"/>
      <c r="O205" s="6"/>
      <c r="P205" s="6"/>
      <c r="Q205" s="6"/>
    </row>
    <row r="206" spans="1:17" s="7" customFormat="1">
      <c r="A206" s="20"/>
      <c r="B206" s="21"/>
      <c r="D206" s="24"/>
      <c r="E206" s="24"/>
      <c r="G206" s="20"/>
      <c r="H206" s="22"/>
      <c r="I206" s="20"/>
      <c r="J206" s="23"/>
      <c r="K206" s="20"/>
      <c r="L206" s="20"/>
      <c r="M206" s="6"/>
      <c r="N206" s="20"/>
      <c r="O206" s="6"/>
      <c r="P206" s="6"/>
      <c r="Q206" s="6"/>
    </row>
    <row r="207" spans="1:17" s="7" customFormat="1">
      <c r="A207" s="20"/>
      <c r="B207" s="21"/>
      <c r="D207" s="24"/>
      <c r="E207" s="24"/>
      <c r="G207" s="20"/>
      <c r="H207" s="22"/>
      <c r="I207" s="20"/>
      <c r="J207" s="23"/>
      <c r="K207" s="20"/>
      <c r="L207" s="20"/>
      <c r="M207" s="6"/>
      <c r="N207" s="20"/>
      <c r="O207" s="6"/>
      <c r="P207" s="6"/>
      <c r="Q207" s="6"/>
    </row>
    <row r="208" spans="1:17" s="7" customFormat="1">
      <c r="A208" s="20"/>
      <c r="B208" s="21"/>
      <c r="D208" s="24"/>
      <c r="E208" s="24"/>
      <c r="G208" s="20"/>
      <c r="H208" s="22"/>
      <c r="I208" s="20"/>
      <c r="J208" s="23"/>
      <c r="K208" s="20"/>
      <c r="L208" s="20"/>
      <c r="M208" s="6"/>
      <c r="N208" s="20"/>
      <c r="O208" s="6"/>
      <c r="P208" s="6"/>
      <c r="Q208" s="6"/>
    </row>
    <row r="209" spans="1:17" s="7" customFormat="1">
      <c r="A209" s="20"/>
      <c r="B209" s="21"/>
      <c r="D209" s="24"/>
      <c r="E209" s="24"/>
      <c r="G209" s="20"/>
      <c r="H209" s="22"/>
      <c r="I209" s="20"/>
      <c r="J209" s="23"/>
      <c r="K209" s="20"/>
      <c r="L209" s="20"/>
      <c r="M209" s="6"/>
      <c r="N209" s="20"/>
      <c r="O209" s="6"/>
      <c r="P209" s="6"/>
      <c r="Q209" s="6"/>
    </row>
    <row r="210" spans="1:17" s="7" customFormat="1">
      <c r="A210" s="20"/>
      <c r="B210" s="21"/>
      <c r="D210" s="24"/>
      <c r="E210" s="24"/>
      <c r="G210" s="20"/>
      <c r="H210" s="22"/>
      <c r="I210" s="20"/>
      <c r="J210" s="23"/>
      <c r="K210" s="20"/>
      <c r="L210" s="20"/>
      <c r="M210" s="6"/>
      <c r="N210" s="20"/>
      <c r="O210" s="6"/>
      <c r="P210" s="6"/>
      <c r="Q210" s="6"/>
    </row>
    <row r="211" spans="1:17" s="7" customFormat="1">
      <c r="A211" s="20"/>
      <c r="B211" s="21"/>
      <c r="D211" s="24"/>
      <c r="E211" s="24"/>
      <c r="G211" s="20"/>
      <c r="H211" s="22"/>
      <c r="I211" s="20"/>
      <c r="J211" s="23"/>
      <c r="K211" s="20"/>
      <c r="L211" s="20"/>
      <c r="M211" s="6"/>
      <c r="N211" s="20"/>
      <c r="O211" s="6"/>
      <c r="P211" s="6"/>
      <c r="Q211" s="6"/>
    </row>
    <row r="212" spans="1:17" s="7" customFormat="1">
      <c r="A212" s="20"/>
      <c r="B212" s="21"/>
      <c r="D212" s="24"/>
      <c r="E212" s="24"/>
      <c r="G212" s="20"/>
      <c r="H212" s="22"/>
      <c r="I212" s="20"/>
      <c r="J212" s="23"/>
      <c r="K212" s="20"/>
      <c r="L212" s="20"/>
      <c r="M212" s="6"/>
      <c r="N212" s="20"/>
      <c r="O212" s="6"/>
      <c r="P212" s="6"/>
      <c r="Q212" s="6"/>
    </row>
    <row r="213" spans="1:17" s="7" customFormat="1">
      <c r="A213" s="20"/>
      <c r="B213" s="21"/>
      <c r="D213" s="24"/>
      <c r="E213" s="24"/>
      <c r="G213" s="20"/>
      <c r="H213" s="22"/>
      <c r="I213" s="20"/>
      <c r="J213" s="23"/>
      <c r="K213" s="20"/>
      <c r="L213" s="20"/>
      <c r="M213" s="6"/>
      <c r="N213" s="20"/>
      <c r="O213" s="6"/>
      <c r="P213" s="6"/>
      <c r="Q213" s="6"/>
    </row>
    <row r="214" spans="1:17" s="7" customFormat="1">
      <c r="A214" s="20"/>
      <c r="B214" s="21"/>
      <c r="D214" s="24"/>
      <c r="E214" s="24"/>
      <c r="G214" s="20"/>
      <c r="H214" s="22"/>
      <c r="I214" s="20"/>
      <c r="J214" s="23"/>
      <c r="K214" s="20"/>
      <c r="L214" s="20"/>
      <c r="M214" s="6"/>
      <c r="N214" s="20"/>
      <c r="O214" s="6"/>
      <c r="P214" s="6"/>
      <c r="Q214" s="6"/>
    </row>
    <row r="215" spans="1:17" s="7" customFormat="1">
      <c r="A215" s="20"/>
      <c r="B215" s="21"/>
      <c r="D215" s="24"/>
      <c r="E215" s="24"/>
      <c r="G215" s="20"/>
      <c r="H215" s="22"/>
      <c r="I215" s="20"/>
      <c r="J215" s="23"/>
      <c r="K215" s="20"/>
      <c r="L215" s="20"/>
      <c r="M215" s="6"/>
      <c r="N215" s="20"/>
      <c r="O215" s="6"/>
      <c r="P215" s="6"/>
      <c r="Q215" s="6"/>
    </row>
    <row r="216" spans="1:17" s="7" customFormat="1">
      <c r="A216" s="20"/>
      <c r="B216" s="21"/>
      <c r="D216" s="24"/>
      <c r="E216" s="24"/>
      <c r="G216" s="20"/>
      <c r="H216" s="22"/>
      <c r="I216" s="20"/>
      <c r="J216" s="23"/>
      <c r="K216" s="20"/>
      <c r="L216" s="20"/>
      <c r="M216" s="6"/>
      <c r="N216" s="20"/>
      <c r="O216" s="6"/>
      <c r="P216" s="6"/>
      <c r="Q216" s="6"/>
    </row>
    <row r="217" spans="1:17" s="7" customFormat="1">
      <c r="A217" s="20"/>
      <c r="B217" s="21"/>
      <c r="D217" s="24"/>
      <c r="E217" s="24"/>
      <c r="G217" s="20"/>
      <c r="H217" s="22"/>
      <c r="I217" s="20"/>
      <c r="J217" s="23"/>
      <c r="K217" s="20"/>
      <c r="L217" s="20"/>
      <c r="M217" s="6"/>
      <c r="N217" s="20"/>
      <c r="O217" s="6"/>
      <c r="P217" s="6"/>
      <c r="Q217" s="6"/>
    </row>
    <row r="218" spans="1:17" s="7" customFormat="1">
      <c r="A218" s="20"/>
      <c r="B218" s="21"/>
      <c r="D218" s="24"/>
      <c r="E218" s="24"/>
      <c r="G218" s="20"/>
      <c r="H218" s="22"/>
      <c r="I218" s="20"/>
      <c r="J218" s="23"/>
      <c r="K218" s="20"/>
      <c r="L218" s="20"/>
      <c r="M218" s="6"/>
      <c r="N218" s="20"/>
      <c r="O218" s="6"/>
      <c r="P218" s="6"/>
      <c r="Q218" s="6"/>
    </row>
    <row r="219" spans="1:17" s="7" customFormat="1">
      <c r="A219" s="20"/>
      <c r="B219" s="21"/>
      <c r="D219" s="24"/>
      <c r="E219" s="24"/>
      <c r="G219" s="20"/>
      <c r="H219" s="22"/>
      <c r="I219" s="20"/>
      <c r="J219" s="23"/>
      <c r="K219" s="20"/>
      <c r="L219" s="20"/>
      <c r="M219" s="6"/>
      <c r="N219" s="20"/>
      <c r="O219" s="6"/>
      <c r="P219" s="6"/>
      <c r="Q219" s="6"/>
    </row>
    <row r="220" spans="1:17" s="7" customFormat="1">
      <c r="A220" s="20"/>
      <c r="B220" s="21"/>
      <c r="D220" s="24"/>
      <c r="E220" s="24"/>
      <c r="G220" s="20"/>
      <c r="H220" s="22"/>
      <c r="I220" s="20"/>
      <c r="J220" s="23"/>
      <c r="K220" s="20"/>
      <c r="L220" s="20"/>
      <c r="M220" s="6"/>
      <c r="N220" s="20"/>
      <c r="O220" s="6"/>
      <c r="P220" s="6"/>
      <c r="Q220" s="6"/>
    </row>
    <row r="221" spans="1:17" s="7" customFormat="1">
      <c r="A221" s="20"/>
      <c r="B221" s="21"/>
      <c r="D221" s="24"/>
      <c r="E221" s="24"/>
      <c r="G221" s="20"/>
      <c r="H221" s="22"/>
      <c r="I221" s="20"/>
      <c r="J221" s="23"/>
      <c r="K221" s="20"/>
      <c r="L221" s="20"/>
      <c r="M221" s="6"/>
      <c r="N221" s="20"/>
      <c r="O221" s="6"/>
      <c r="P221" s="6"/>
      <c r="Q221" s="6"/>
    </row>
    <row r="222" spans="1:17" s="7" customFormat="1">
      <c r="A222" s="20"/>
      <c r="B222" s="21"/>
      <c r="D222" s="24"/>
      <c r="E222" s="24"/>
      <c r="G222" s="20"/>
      <c r="H222" s="22"/>
      <c r="I222" s="20"/>
      <c r="J222" s="23"/>
      <c r="K222" s="20"/>
      <c r="L222" s="20"/>
      <c r="M222" s="6"/>
      <c r="N222" s="20"/>
      <c r="O222" s="6"/>
      <c r="P222" s="6"/>
      <c r="Q222" s="6"/>
    </row>
    <row r="223" spans="1:17" s="7" customFormat="1">
      <c r="A223" s="20"/>
      <c r="B223" s="21"/>
      <c r="D223" s="24"/>
      <c r="E223" s="24"/>
      <c r="G223" s="20"/>
      <c r="H223" s="22"/>
      <c r="I223" s="20"/>
      <c r="J223" s="23"/>
      <c r="K223" s="20"/>
      <c r="L223" s="20"/>
      <c r="M223" s="6"/>
      <c r="N223" s="20"/>
      <c r="O223" s="6"/>
      <c r="P223" s="6"/>
      <c r="Q223" s="6"/>
    </row>
    <row r="224" spans="1:17" s="7" customFormat="1">
      <c r="A224" s="20"/>
      <c r="B224" s="21"/>
      <c r="D224" s="24"/>
      <c r="E224" s="24"/>
      <c r="G224" s="20"/>
      <c r="H224" s="22"/>
      <c r="I224" s="20"/>
      <c r="J224" s="23"/>
      <c r="K224" s="20"/>
      <c r="L224" s="20"/>
      <c r="M224" s="6"/>
      <c r="N224" s="20"/>
      <c r="O224" s="6"/>
      <c r="P224" s="6"/>
      <c r="Q224" s="6"/>
    </row>
    <row r="225" spans="1:17" s="7" customFormat="1">
      <c r="A225" s="20"/>
      <c r="B225" s="21"/>
      <c r="D225" s="24"/>
      <c r="E225" s="24"/>
      <c r="G225" s="20"/>
      <c r="H225" s="22"/>
      <c r="I225" s="20"/>
      <c r="J225" s="23"/>
      <c r="K225" s="20"/>
      <c r="L225" s="20"/>
      <c r="M225" s="6"/>
      <c r="N225" s="20"/>
      <c r="O225" s="6"/>
      <c r="P225" s="6"/>
      <c r="Q225" s="6"/>
    </row>
    <row r="226" spans="1:17" s="7" customFormat="1">
      <c r="A226" s="20"/>
      <c r="B226" s="21"/>
      <c r="D226" s="24"/>
      <c r="E226" s="24"/>
      <c r="G226" s="20"/>
      <c r="H226" s="22"/>
      <c r="I226" s="20"/>
      <c r="J226" s="23"/>
      <c r="K226" s="20"/>
      <c r="L226" s="20"/>
      <c r="M226" s="6"/>
      <c r="N226" s="20"/>
      <c r="O226" s="6"/>
      <c r="P226" s="6"/>
      <c r="Q226" s="6"/>
    </row>
    <row r="227" spans="1:17" s="7" customFormat="1">
      <c r="A227" s="20"/>
      <c r="B227" s="21"/>
      <c r="D227" s="24"/>
      <c r="E227" s="24"/>
      <c r="G227" s="20"/>
      <c r="H227" s="22"/>
      <c r="I227" s="20"/>
      <c r="J227" s="23"/>
      <c r="K227" s="20"/>
      <c r="L227" s="20"/>
      <c r="M227" s="6"/>
      <c r="N227" s="20"/>
      <c r="O227" s="6"/>
      <c r="P227" s="6"/>
      <c r="Q227" s="6"/>
    </row>
    <row r="228" spans="1:17" s="7" customFormat="1">
      <c r="A228" s="20"/>
      <c r="B228" s="21"/>
      <c r="D228" s="24"/>
      <c r="E228" s="24"/>
      <c r="G228" s="20"/>
      <c r="H228" s="22"/>
      <c r="I228" s="20"/>
      <c r="J228" s="23"/>
      <c r="K228" s="20"/>
      <c r="L228" s="20"/>
      <c r="M228" s="6"/>
      <c r="N228" s="20"/>
      <c r="O228" s="6"/>
      <c r="P228" s="6"/>
      <c r="Q228" s="6"/>
    </row>
    <row r="229" spans="1:17" s="7" customFormat="1">
      <c r="A229" s="20"/>
      <c r="B229" s="21"/>
      <c r="D229" s="24"/>
      <c r="E229" s="24"/>
      <c r="G229" s="20"/>
      <c r="H229" s="22"/>
      <c r="I229" s="20"/>
      <c r="J229" s="23"/>
      <c r="K229" s="20"/>
      <c r="L229" s="20"/>
      <c r="M229" s="6"/>
      <c r="N229" s="20"/>
      <c r="O229" s="6"/>
      <c r="P229" s="6"/>
      <c r="Q229" s="6"/>
    </row>
    <row r="230" spans="1:17" s="7" customFormat="1">
      <c r="A230" s="20"/>
      <c r="B230" s="21"/>
      <c r="D230" s="24"/>
      <c r="E230" s="24"/>
      <c r="G230" s="20"/>
      <c r="H230" s="22"/>
      <c r="I230" s="20"/>
      <c r="J230" s="23"/>
      <c r="K230" s="20"/>
      <c r="L230" s="20"/>
      <c r="M230" s="6"/>
      <c r="N230" s="20"/>
      <c r="O230" s="6"/>
      <c r="P230" s="6"/>
      <c r="Q230" s="6"/>
    </row>
    <row r="231" spans="1:17" s="7" customFormat="1">
      <c r="A231" s="20"/>
      <c r="B231" s="21"/>
      <c r="D231" s="24"/>
      <c r="E231" s="24"/>
      <c r="G231" s="20"/>
      <c r="H231" s="22"/>
      <c r="I231" s="20"/>
      <c r="J231" s="23"/>
      <c r="K231" s="20"/>
      <c r="L231" s="20"/>
      <c r="M231" s="6"/>
      <c r="N231" s="20"/>
      <c r="O231" s="6"/>
      <c r="P231" s="6"/>
      <c r="Q231" s="6"/>
    </row>
    <row r="232" spans="1:17" s="7" customFormat="1">
      <c r="A232" s="20"/>
      <c r="B232" s="21"/>
      <c r="D232" s="24"/>
      <c r="E232" s="24"/>
      <c r="G232" s="20"/>
      <c r="H232" s="22"/>
      <c r="I232" s="20"/>
      <c r="J232" s="23"/>
      <c r="K232" s="20"/>
      <c r="L232" s="20"/>
      <c r="M232" s="6"/>
      <c r="N232" s="20"/>
      <c r="O232" s="6"/>
      <c r="P232" s="6"/>
      <c r="Q232" s="6"/>
    </row>
    <row r="233" spans="1:17" s="7" customFormat="1">
      <c r="A233" s="20"/>
      <c r="B233" s="21"/>
      <c r="D233" s="24"/>
      <c r="E233" s="24"/>
      <c r="G233" s="20"/>
      <c r="H233" s="22"/>
      <c r="I233" s="20"/>
      <c r="J233" s="23"/>
      <c r="K233" s="20"/>
      <c r="L233" s="20"/>
      <c r="M233" s="6"/>
      <c r="N233" s="20"/>
      <c r="O233" s="6"/>
      <c r="P233" s="6"/>
      <c r="Q233" s="6"/>
    </row>
    <row r="234" spans="1:17" s="7" customFormat="1">
      <c r="A234" s="20"/>
      <c r="B234" s="21"/>
      <c r="D234" s="24"/>
      <c r="E234" s="24"/>
      <c r="G234" s="20"/>
      <c r="H234" s="22"/>
      <c r="I234" s="20"/>
      <c r="J234" s="23"/>
      <c r="K234" s="20"/>
      <c r="L234" s="20"/>
      <c r="M234" s="6"/>
      <c r="N234" s="20"/>
      <c r="O234" s="6"/>
      <c r="P234" s="6"/>
      <c r="Q234" s="6"/>
    </row>
    <row r="235" spans="1:17" s="7" customFormat="1">
      <c r="A235" s="20"/>
      <c r="B235" s="21"/>
      <c r="D235" s="24"/>
      <c r="E235" s="24"/>
      <c r="G235" s="20"/>
      <c r="H235" s="22"/>
      <c r="I235" s="20"/>
      <c r="J235" s="23"/>
      <c r="K235" s="20"/>
      <c r="L235" s="20"/>
      <c r="M235" s="6"/>
      <c r="N235" s="20"/>
      <c r="O235" s="6"/>
      <c r="P235" s="6"/>
      <c r="Q235" s="6"/>
    </row>
    <row r="236" spans="1:17" s="7" customFormat="1">
      <c r="A236" s="20"/>
      <c r="B236" s="21"/>
      <c r="D236" s="24"/>
      <c r="E236" s="24"/>
      <c r="G236" s="20"/>
      <c r="H236" s="22"/>
      <c r="I236" s="20"/>
      <c r="J236" s="23"/>
      <c r="K236" s="20"/>
      <c r="L236" s="20"/>
      <c r="M236" s="6"/>
      <c r="N236" s="20"/>
      <c r="O236" s="6"/>
      <c r="P236" s="6"/>
      <c r="Q236" s="6"/>
    </row>
    <row r="237" spans="1:17" s="7" customFormat="1">
      <c r="A237" s="20"/>
      <c r="B237" s="21"/>
      <c r="D237" s="24"/>
      <c r="E237" s="24"/>
      <c r="G237" s="20"/>
      <c r="H237" s="22"/>
      <c r="I237" s="20"/>
      <c r="J237" s="23"/>
      <c r="K237" s="20"/>
      <c r="L237" s="20"/>
      <c r="M237" s="6"/>
      <c r="N237" s="20"/>
      <c r="O237" s="6"/>
      <c r="P237" s="6"/>
      <c r="Q237" s="6"/>
    </row>
    <row r="238" spans="1:17" s="7" customFormat="1">
      <c r="A238" s="20"/>
      <c r="B238" s="21"/>
      <c r="D238" s="24"/>
      <c r="E238" s="24"/>
      <c r="G238" s="20"/>
      <c r="H238" s="22"/>
      <c r="I238" s="20"/>
      <c r="J238" s="23"/>
      <c r="K238" s="20"/>
      <c r="L238" s="20"/>
      <c r="M238" s="6"/>
      <c r="N238" s="20"/>
      <c r="O238" s="6"/>
      <c r="P238" s="6"/>
      <c r="Q238" s="6"/>
    </row>
    <row r="239" spans="1:17" s="7" customFormat="1">
      <c r="A239" s="20"/>
      <c r="B239" s="21"/>
      <c r="D239" s="24"/>
      <c r="E239" s="24"/>
      <c r="G239" s="20"/>
      <c r="H239" s="22"/>
      <c r="I239" s="20"/>
      <c r="J239" s="23"/>
      <c r="K239" s="20"/>
      <c r="L239" s="20"/>
      <c r="M239" s="6"/>
      <c r="N239" s="20"/>
      <c r="O239" s="6"/>
      <c r="P239" s="6"/>
      <c r="Q239" s="6"/>
    </row>
    <row r="240" spans="1:17" s="7" customFormat="1">
      <c r="A240" s="20"/>
      <c r="B240" s="21"/>
      <c r="D240" s="24"/>
      <c r="E240" s="24"/>
      <c r="G240" s="20"/>
      <c r="H240" s="22"/>
      <c r="I240" s="20"/>
      <c r="J240" s="23"/>
      <c r="K240" s="20"/>
      <c r="L240" s="20"/>
      <c r="M240" s="6"/>
      <c r="N240" s="20"/>
      <c r="O240" s="6"/>
      <c r="P240" s="6"/>
      <c r="Q240" s="6"/>
    </row>
    <row r="241" spans="1:17" s="7" customFormat="1">
      <c r="A241" s="20"/>
      <c r="B241" s="21"/>
      <c r="D241" s="24"/>
      <c r="E241" s="24"/>
      <c r="G241" s="20"/>
      <c r="H241" s="22"/>
      <c r="I241" s="20"/>
      <c r="J241" s="23"/>
      <c r="K241" s="20"/>
      <c r="L241" s="20"/>
      <c r="M241" s="6"/>
      <c r="N241" s="20"/>
      <c r="O241" s="6"/>
      <c r="P241" s="6"/>
      <c r="Q241" s="6"/>
    </row>
    <row r="242" spans="1:17" s="7" customFormat="1">
      <c r="A242" s="20"/>
      <c r="B242" s="21"/>
      <c r="D242" s="24"/>
      <c r="E242" s="24"/>
      <c r="G242" s="20"/>
      <c r="H242" s="22"/>
      <c r="I242" s="20"/>
      <c r="J242" s="23"/>
      <c r="K242" s="20"/>
      <c r="L242" s="20"/>
      <c r="M242" s="6"/>
      <c r="N242" s="20"/>
      <c r="O242" s="6"/>
      <c r="P242" s="6"/>
      <c r="Q242" s="6"/>
    </row>
    <row r="243" spans="1:17" s="7" customFormat="1">
      <c r="A243" s="20"/>
      <c r="B243" s="21"/>
      <c r="D243" s="24"/>
      <c r="E243" s="24"/>
      <c r="G243" s="20"/>
      <c r="H243" s="22"/>
      <c r="I243" s="20"/>
      <c r="J243" s="23"/>
      <c r="K243" s="20"/>
      <c r="L243" s="20"/>
      <c r="M243" s="6"/>
      <c r="N243" s="20"/>
      <c r="O243" s="6"/>
      <c r="P243" s="6"/>
      <c r="Q243" s="6"/>
    </row>
    <row r="244" spans="1:17" s="7" customFormat="1">
      <c r="A244" s="20"/>
      <c r="B244" s="21"/>
      <c r="D244" s="24"/>
      <c r="E244" s="24"/>
      <c r="G244" s="20"/>
      <c r="H244" s="22"/>
      <c r="I244" s="20"/>
      <c r="J244" s="23"/>
      <c r="K244" s="20"/>
      <c r="L244" s="20"/>
      <c r="M244" s="6"/>
      <c r="N244" s="20"/>
      <c r="O244" s="6"/>
      <c r="P244" s="6"/>
      <c r="Q244" s="6"/>
    </row>
    <row r="245" spans="1:17" s="7" customFormat="1">
      <c r="A245" s="20"/>
      <c r="B245" s="21"/>
      <c r="D245" s="24"/>
      <c r="E245" s="24"/>
      <c r="G245" s="20"/>
      <c r="H245" s="22"/>
      <c r="I245" s="20"/>
      <c r="J245" s="23"/>
      <c r="K245" s="20"/>
      <c r="L245" s="20"/>
      <c r="M245" s="6"/>
      <c r="N245" s="20"/>
      <c r="O245" s="6"/>
      <c r="P245" s="6"/>
      <c r="Q245" s="6"/>
    </row>
    <row r="246" spans="1:17" s="7" customFormat="1">
      <c r="A246" s="20"/>
      <c r="B246" s="21"/>
      <c r="D246" s="24"/>
      <c r="E246" s="24"/>
      <c r="G246" s="20"/>
      <c r="H246" s="22"/>
      <c r="I246" s="20"/>
      <c r="J246" s="23"/>
      <c r="K246" s="20"/>
      <c r="L246" s="20"/>
      <c r="M246" s="6"/>
      <c r="N246" s="20"/>
      <c r="O246" s="6"/>
      <c r="P246" s="6"/>
      <c r="Q246" s="6"/>
    </row>
    <row r="247" spans="1:17" s="7" customFormat="1">
      <c r="A247" s="20"/>
      <c r="B247" s="21"/>
      <c r="D247" s="24"/>
      <c r="E247" s="24"/>
      <c r="G247" s="20"/>
      <c r="H247" s="22"/>
      <c r="I247" s="20"/>
      <c r="J247" s="23"/>
      <c r="K247" s="20"/>
      <c r="L247" s="20"/>
      <c r="M247" s="6"/>
      <c r="N247" s="20"/>
      <c r="O247" s="6"/>
      <c r="P247" s="6"/>
      <c r="Q247" s="6"/>
    </row>
    <row r="248" spans="1:17" s="7" customFormat="1">
      <c r="A248" s="20"/>
      <c r="B248" s="21"/>
      <c r="D248" s="24"/>
      <c r="E248" s="24"/>
      <c r="G248" s="20"/>
      <c r="H248" s="22"/>
      <c r="I248" s="20"/>
      <c r="J248" s="23"/>
      <c r="K248" s="20"/>
      <c r="L248" s="20"/>
      <c r="M248" s="6"/>
      <c r="N248" s="20"/>
      <c r="O248" s="6"/>
      <c r="P248" s="6"/>
      <c r="Q248" s="6"/>
    </row>
    <row r="249" spans="1:17" s="7" customFormat="1">
      <c r="A249" s="20"/>
      <c r="B249" s="21"/>
      <c r="D249" s="24"/>
      <c r="E249" s="24"/>
      <c r="G249" s="20"/>
      <c r="H249" s="22"/>
      <c r="I249" s="20"/>
      <c r="J249" s="23"/>
      <c r="K249" s="20"/>
      <c r="L249" s="20"/>
      <c r="M249" s="6"/>
      <c r="N249" s="20"/>
      <c r="O249" s="6"/>
      <c r="P249" s="6"/>
      <c r="Q249" s="6"/>
    </row>
    <row r="250" spans="1:17" s="7" customFormat="1">
      <c r="A250" s="20"/>
      <c r="B250" s="21"/>
      <c r="D250" s="24"/>
      <c r="E250" s="24"/>
      <c r="G250" s="20"/>
      <c r="H250" s="22"/>
      <c r="I250" s="20"/>
      <c r="J250" s="23"/>
      <c r="K250" s="20"/>
      <c r="L250" s="20"/>
      <c r="M250" s="6"/>
      <c r="N250" s="20"/>
      <c r="O250" s="6"/>
      <c r="P250" s="6"/>
      <c r="Q250" s="6"/>
    </row>
    <row r="251" spans="1:17" s="7" customFormat="1">
      <c r="A251" s="20"/>
      <c r="B251" s="21"/>
      <c r="D251" s="24"/>
      <c r="E251" s="24"/>
      <c r="G251" s="20"/>
      <c r="H251" s="22"/>
      <c r="I251" s="20"/>
      <c r="J251" s="23"/>
      <c r="K251" s="20"/>
      <c r="L251" s="20"/>
      <c r="M251" s="6"/>
      <c r="N251" s="20"/>
      <c r="O251" s="6"/>
      <c r="P251" s="6"/>
      <c r="Q251" s="6"/>
    </row>
    <row r="252" spans="1:17" s="7" customFormat="1">
      <c r="A252" s="20"/>
      <c r="B252" s="21"/>
      <c r="D252" s="24"/>
      <c r="E252" s="24"/>
      <c r="G252" s="20"/>
      <c r="H252" s="22"/>
      <c r="I252" s="20"/>
      <c r="J252" s="23"/>
      <c r="K252" s="20"/>
      <c r="L252" s="20"/>
      <c r="M252" s="6"/>
      <c r="N252" s="20"/>
      <c r="O252" s="6"/>
      <c r="P252" s="6"/>
      <c r="Q252" s="6"/>
    </row>
    <row r="253" spans="1:17" s="7" customFormat="1">
      <c r="A253" s="20"/>
      <c r="B253" s="21"/>
      <c r="D253" s="24"/>
      <c r="E253" s="24"/>
      <c r="G253" s="20"/>
      <c r="H253" s="22"/>
      <c r="I253" s="20"/>
      <c r="J253" s="23"/>
      <c r="K253" s="20"/>
      <c r="L253" s="20"/>
      <c r="M253" s="6"/>
      <c r="N253" s="20"/>
      <c r="O253" s="6"/>
      <c r="P253" s="6"/>
      <c r="Q253" s="6"/>
    </row>
    <row r="254" spans="1:17" s="7" customFormat="1">
      <c r="A254" s="20"/>
      <c r="B254" s="21"/>
      <c r="D254" s="24"/>
      <c r="E254" s="24"/>
      <c r="G254" s="20"/>
      <c r="H254" s="22"/>
      <c r="I254" s="20"/>
      <c r="J254" s="23"/>
      <c r="K254" s="20"/>
      <c r="L254" s="20"/>
      <c r="M254" s="6"/>
      <c r="N254" s="20"/>
      <c r="O254" s="6"/>
      <c r="P254" s="6"/>
      <c r="Q254" s="6"/>
    </row>
    <row r="255" spans="1:17" s="7" customFormat="1">
      <c r="A255" s="20"/>
      <c r="B255" s="21"/>
      <c r="D255" s="24"/>
      <c r="E255" s="24"/>
      <c r="G255" s="20"/>
      <c r="H255" s="22"/>
      <c r="I255" s="20"/>
      <c r="J255" s="23"/>
      <c r="K255" s="20"/>
      <c r="L255" s="20"/>
      <c r="M255" s="6"/>
      <c r="N255" s="20"/>
      <c r="O255" s="6"/>
      <c r="P255" s="6"/>
      <c r="Q255" s="6"/>
    </row>
    <row r="256" spans="1:17" s="7" customFormat="1">
      <c r="A256" s="20"/>
      <c r="B256" s="21"/>
      <c r="D256" s="24"/>
      <c r="E256" s="24"/>
      <c r="G256" s="20"/>
      <c r="H256" s="22"/>
      <c r="I256" s="20"/>
      <c r="J256" s="23"/>
      <c r="K256" s="20"/>
      <c r="L256" s="20"/>
      <c r="M256" s="6"/>
      <c r="N256" s="20"/>
      <c r="O256" s="6"/>
      <c r="P256" s="6"/>
      <c r="Q256" s="6"/>
    </row>
    <row r="257" spans="1:17" s="7" customFormat="1">
      <c r="A257" s="20"/>
      <c r="B257" s="21"/>
      <c r="D257" s="24"/>
      <c r="E257" s="24"/>
      <c r="G257" s="20"/>
      <c r="H257" s="22"/>
      <c r="I257" s="20"/>
      <c r="J257" s="23"/>
      <c r="K257" s="20"/>
      <c r="L257" s="20"/>
      <c r="M257" s="6"/>
      <c r="N257" s="20"/>
      <c r="O257" s="6"/>
      <c r="P257" s="6"/>
      <c r="Q257" s="6"/>
    </row>
    <row r="258" spans="1:17" s="7" customFormat="1">
      <c r="A258" s="20"/>
      <c r="B258" s="21"/>
      <c r="D258" s="24"/>
      <c r="E258" s="24"/>
      <c r="G258" s="20"/>
      <c r="H258" s="22"/>
      <c r="I258" s="20"/>
      <c r="J258" s="23"/>
      <c r="K258" s="20"/>
      <c r="L258" s="20"/>
      <c r="M258" s="6"/>
      <c r="N258" s="20"/>
      <c r="O258" s="6"/>
      <c r="P258" s="6"/>
      <c r="Q258" s="6"/>
    </row>
    <row r="259" spans="1:17" s="7" customFormat="1">
      <c r="A259" s="20"/>
      <c r="B259" s="21"/>
      <c r="D259" s="24"/>
      <c r="E259" s="24"/>
      <c r="G259" s="20"/>
      <c r="H259" s="22"/>
      <c r="I259" s="20"/>
      <c r="J259" s="23"/>
      <c r="K259" s="20"/>
      <c r="L259" s="20"/>
      <c r="M259" s="6"/>
      <c r="N259" s="20"/>
      <c r="O259" s="6"/>
      <c r="P259" s="6"/>
      <c r="Q259" s="6"/>
    </row>
    <row r="260" spans="1:17" s="7" customFormat="1">
      <c r="A260" s="20"/>
      <c r="B260" s="21"/>
      <c r="D260" s="24"/>
      <c r="E260" s="24"/>
      <c r="G260" s="20"/>
      <c r="H260" s="22"/>
      <c r="I260" s="20"/>
      <c r="J260" s="23"/>
      <c r="K260" s="20"/>
      <c r="L260" s="20"/>
      <c r="M260" s="6"/>
      <c r="N260" s="20"/>
      <c r="O260" s="6"/>
      <c r="P260" s="6"/>
      <c r="Q260" s="6"/>
    </row>
    <row r="261" spans="1:17" s="7" customFormat="1">
      <c r="A261" s="20"/>
      <c r="B261" s="21"/>
      <c r="D261" s="24"/>
      <c r="E261" s="24"/>
      <c r="G261" s="20"/>
      <c r="H261" s="22"/>
      <c r="I261" s="20"/>
      <c r="J261" s="23"/>
      <c r="K261" s="20"/>
      <c r="L261" s="20"/>
      <c r="M261" s="6"/>
      <c r="N261" s="20"/>
      <c r="O261" s="6"/>
      <c r="P261" s="6"/>
      <c r="Q261" s="6"/>
    </row>
    <row r="262" spans="1:17" s="7" customFormat="1">
      <c r="A262" s="20"/>
      <c r="B262" s="21"/>
      <c r="D262" s="24"/>
      <c r="E262" s="24"/>
      <c r="G262" s="20"/>
      <c r="H262" s="22"/>
      <c r="I262" s="20"/>
      <c r="J262" s="23"/>
      <c r="K262" s="20"/>
      <c r="L262" s="20"/>
      <c r="M262" s="6"/>
      <c r="N262" s="20"/>
      <c r="O262" s="6"/>
      <c r="P262" s="6"/>
      <c r="Q262" s="6"/>
    </row>
    <row r="263" spans="1:17" s="7" customFormat="1">
      <c r="A263" s="20"/>
      <c r="B263" s="21"/>
      <c r="D263" s="24"/>
      <c r="E263" s="24"/>
      <c r="G263" s="20"/>
      <c r="H263" s="22"/>
      <c r="I263" s="20"/>
      <c r="J263" s="23"/>
      <c r="K263" s="20"/>
      <c r="L263" s="20"/>
      <c r="M263" s="6"/>
      <c r="N263" s="20"/>
      <c r="O263" s="6"/>
      <c r="P263" s="6"/>
      <c r="Q263" s="6"/>
    </row>
    <row r="264" spans="1:17" s="7" customFormat="1">
      <c r="A264" s="20"/>
      <c r="B264" s="21"/>
      <c r="D264" s="24"/>
      <c r="E264" s="24"/>
      <c r="G264" s="20"/>
      <c r="H264" s="22"/>
      <c r="I264" s="20"/>
      <c r="J264" s="23"/>
      <c r="K264" s="20"/>
      <c r="L264" s="20"/>
      <c r="M264" s="6"/>
      <c r="N264" s="20"/>
      <c r="O264" s="6"/>
      <c r="P264" s="6"/>
      <c r="Q264" s="6"/>
    </row>
    <row r="265" spans="1:17" s="7" customFormat="1">
      <c r="A265" s="20"/>
      <c r="B265" s="21"/>
      <c r="D265" s="24"/>
      <c r="E265" s="24"/>
      <c r="G265" s="20"/>
      <c r="H265" s="22"/>
      <c r="I265" s="20"/>
      <c r="J265" s="23"/>
      <c r="K265" s="20"/>
      <c r="L265" s="20"/>
      <c r="M265" s="6"/>
      <c r="N265" s="20"/>
      <c r="O265" s="6"/>
      <c r="P265" s="6"/>
      <c r="Q265" s="6"/>
    </row>
    <row r="266" spans="1:17" s="7" customFormat="1">
      <c r="A266" s="20"/>
      <c r="B266" s="21"/>
      <c r="D266" s="24"/>
      <c r="E266" s="24"/>
      <c r="G266" s="20"/>
      <c r="H266" s="22"/>
      <c r="I266" s="20"/>
      <c r="J266" s="23"/>
      <c r="K266" s="20"/>
      <c r="L266" s="20"/>
      <c r="M266" s="6"/>
      <c r="N266" s="20"/>
      <c r="O266" s="6"/>
      <c r="P266" s="6"/>
      <c r="Q266" s="6"/>
    </row>
    <row r="267" spans="1:17" s="7" customFormat="1">
      <c r="A267" s="20"/>
      <c r="B267" s="21"/>
      <c r="D267" s="24"/>
      <c r="E267" s="24"/>
      <c r="G267" s="20"/>
      <c r="H267" s="22"/>
      <c r="I267" s="20"/>
      <c r="J267" s="23"/>
      <c r="K267" s="20"/>
      <c r="L267" s="20"/>
      <c r="M267" s="6"/>
      <c r="N267" s="20"/>
      <c r="O267" s="6"/>
      <c r="P267" s="6"/>
      <c r="Q267" s="6"/>
    </row>
    <row r="268" spans="1:17" s="7" customFormat="1">
      <c r="A268" s="20"/>
      <c r="B268" s="21"/>
      <c r="D268" s="24"/>
      <c r="E268" s="24"/>
      <c r="G268" s="20"/>
      <c r="H268" s="22"/>
      <c r="I268" s="20"/>
      <c r="J268" s="23"/>
      <c r="K268" s="20"/>
      <c r="L268" s="20"/>
      <c r="M268" s="6"/>
      <c r="N268" s="20"/>
      <c r="O268" s="6"/>
      <c r="P268" s="6"/>
      <c r="Q268" s="6"/>
    </row>
    <row r="269" spans="1:17" s="7" customFormat="1">
      <c r="A269" s="20"/>
      <c r="B269" s="21"/>
      <c r="D269" s="24"/>
      <c r="E269" s="24"/>
      <c r="G269" s="20"/>
      <c r="H269" s="22"/>
      <c r="I269" s="20"/>
      <c r="J269" s="23"/>
      <c r="K269" s="20"/>
      <c r="L269" s="20"/>
      <c r="M269" s="6"/>
      <c r="N269" s="20"/>
      <c r="O269" s="6"/>
      <c r="P269" s="6"/>
      <c r="Q269" s="6"/>
    </row>
    <row r="270" spans="1:17" s="7" customFormat="1">
      <c r="A270" s="20"/>
      <c r="B270" s="21"/>
      <c r="D270" s="24"/>
      <c r="E270" s="24"/>
      <c r="G270" s="20"/>
      <c r="H270" s="22"/>
      <c r="I270" s="20"/>
      <c r="J270" s="23"/>
      <c r="K270" s="20"/>
      <c r="L270" s="20"/>
      <c r="M270" s="6"/>
      <c r="N270" s="20"/>
      <c r="O270" s="6"/>
      <c r="P270" s="6"/>
      <c r="Q270" s="6"/>
    </row>
    <row r="271" spans="1:17" s="7" customFormat="1">
      <c r="A271" s="20"/>
      <c r="B271" s="21"/>
      <c r="D271" s="24"/>
      <c r="E271" s="24"/>
      <c r="G271" s="20"/>
      <c r="H271" s="22"/>
      <c r="I271" s="20"/>
      <c r="J271" s="23"/>
      <c r="K271" s="20"/>
      <c r="L271" s="20"/>
      <c r="M271" s="6"/>
      <c r="N271" s="20"/>
      <c r="O271" s="6"/>
      <c r="P271" s="6"/>
      <c r="Q271" s="6"/>
    </row>
    <row r="272" spans="1:17" s="7" customFormat="1">
      <c r="A272" s="20"/>
      <c r="B272" s="21"/>
      <c r="D272" s="24"/>
      <c r="E272" s="24"/>
      <c r="G272" s="20"/>
      <c r="H272" s="22"/>
      <c r="I272" s="20"/>
      <c r="J272" s="23"/>
      <c r="K272" s="20"/>
      <c r="L272" s="20"/>
      <c r="M272" s="6"/>
      <c r="N272" s="20"/>
      <c r="O272" s="6"/>
      <c r="P272" s="6"/>
      <c r="Q272" s="6"/>
    </row>
    <row r="273" spans="1:20" s="7" customFormat="1">
      <c r="A273" s="20"/>
      <c r="B273" s="21"/>
      <c r="D273" s="24"/>
      <c r="E273" s="24"/>
      <c r="G273" s="20"/>
      <c r="H273" s="22"/>
      <c r="I273" s="20"/>
      <c r="J273" s="23"/>
      <c r="K273" s="20"/>
      <c r="L273" s="20"/>
      <c r="M273" s="6"/>
      <c r="N273" s="20"/>
      <c r="O273" s="6"/>
      <c r="P273" s="6"/>
      <c r="Q273" s="6"/>
    </row>
    <row r="274" spans="1:20" s="7" customFormat="1">
      <c r="A274" s="20"/>
      <c r="B274" s="21"/>
      <c r="D274" s="24"/>
      <c r="E274" s="24"/>
      <c r="G274" s="20"/>
      <c r="H274" s="22"/>
      <c r="I274" s="20"/>
      <c r="J274" s="23"/>
      <c r="K274" s="20"/>
      <c r="L274" s="20"/>
      <c r="M274" s="6"/>
      <c r="N274" s="20"/>
      <c r="O274" s="6"/>
      <c r="P274" s="6"/>
      <c r="Q274" s="6"/>
    </row>
    <row r="275" spans="1:20" s="7" customFormat="1">
      <c r="A275" s="20"/>
      <c r="B275" s="21"/>
      <c r="D275" s="24"/>
      <c r="E275" s="24"/>
      <c r="G275" s="20"/>
      <c r="H275" s="22"/>
      <c r="I275" s="20"/>
      <c r="J275" s="23"/>
      <c r="K275" s="20"/>
      <c r="L275" s="20"/>
      <c r="M275" s="6"/>
      <c r="N275" s="20"/>
      <c r="O275" s="6"/>
      <c r="P275" s="6"/>
      <c r="Q275" s="6"/>
      <c r="S275" s="29"/>
      <c r="T275" s="29"/>
    </row>
    <row r="276" spans="1:20" s="7" customFormat="1">
      <c r="A276" s="20"/>
      <c r="B276" s="21"/>
      <c r="D276" s="24"/>
      <c r="E276" s="24"/>
      <c r="G276" s="20"/>
      <c r="H276" s="22"/>
      <c r="I276" s="20"/>
      <c r="J276" s="23"/>
      <c r="K276" s="20"/>
      <c r="L276" s="20"/>
      <c r="M276" s="6"/>
      <c r="N276" s="20"/>
      <c r="O276" s="6"/>
      <c r="P276" s="6"/>
      <c r="Q276" s="6"/>
      <c r="S276" s="29"/>
      <c r="T276" s="29"/>
    </row>
    <row r="277" spans="1:20" s="7" customFormat="1">
      <c r="A277" s="20"/>
      <c r="B277" s="21"/>
      <c r="D277" s="24"/>
      <c r="E277" s="24"/>
      <c r="G277" s="20"/>
      <c r="H277" s="22"/>
      <c r="I277" s="20"/>
      <c r="J277" s="23"/>
      <c r="K277" s="20"/>
      <c r="L277" s="20"/>
      <c r="M277" s="6"/>
      <c r="N277" s="20"/>
      <c r="O277" s="6"/>
      <c r="P277" s="6"/>
      <c r="Q277" s="6"/>
      <c r="S277" s="29"/>
      <c r="T277" s="29"/>
    </row>
    <row r="278" spans="1:20" s="7" customFormat="1">
      <c r="A278" s="20"/>
      <c r="B278" s="21"/>
      <c r="D278" s="24"/>
      <c r="E278" s="24"/>
      <c r="G278" s="20"/>
      <c r="H278" s="22"/>
      <c r="I278" s="20"/>
      <c r="J278" s="23"/>
      <c r="K278" s="20"/>
      <c r="L278" s="20"/>
      <c r="M278" s="6"/>
      <c r="N278" s="20"/>
      <c r="O278" s="6"/>
      <c r="P278" s="6"/>
      <c r="Q278" s="6"/>
      <c r="S278" s="29"/>
      <c r="T278" s="29"/>
    </row>
    <row r="279" spans="1:20" s="7" customFormat="1">
      <c r="A279" s="20"/>
      <c r="B279" s="21"/>
      <c r="D279" s="24"/>
      <c r="E279" s="24"/>
      <c r="G279" s="20"/>
      <c r="H279" s="22"/>
      <c r="I279" s="20"/>
      <c r="J279" s="23"/>
      <c r="K279" s="20"/>
      <c r="L279" s="20"/>
      <c r="M279" s="6"/>
      <c r="N279" s="20"/>
      <c r="O279" s="6"/>
      <c r="P279" s="6"/>
      <c r="Q279" s="6"/>
      <c r="S279" s="29"/>
      <c r="T279" s="29"/>
    </row>
    <row r="280" spans="1:20" s="7" customFormat="1">
      <c r="A280" s="20"/>
      <c r="B280" s="21"/>
      <c r="D280" s="24"/>
      <c r="E280" s="24"/>
      <c r="G280" s="20"/>
      <c r="H280" s="22"/>
      <c r="I280" s="20"/>
      <c r="J280" s="23"/>
      <c r="K280" s="20"/>
      <c r="L280" s="20"/>
      <c r="M280" s="6"/>
      <c r="N280" s="20"/>
      <c r="O280" s="6"/>
      <c r="P280" s="6"/>
      <c r="Q280" s="6"/>
      <c r="S280" s="29"/>
      <c r="T280" s="29"/>
    </row>
    <row r="281" spans="1:20" s="7" customFormat="1">
      <c r="A281" s="20"/>
      <c r="B281" s="21"/>
      <c r="D281" s="24"/>
      <c r="E281" s="24"/>
      <c r="G281" s="20"/>
      <c r="H281" s="22"/>
      <c r="I281" s="20"/>
      <c r="J281" s="23"/>
      <c r="K281" s="20"/>
      <c r="L281" s="20"/>
      <c r="M281" s="6"/>
      <c r="N281" s="20"/>
      <c r="O281" s="6"/>
      <c r="P281" s="6"/>
      <c r="Q281" s="6"/>
      <c r="S281" s="29"/>
      <c r="T281" s="29"/>
    </row>
    <row r="282" spans="1:20" s="7" customFormat="1">
      <c r="A282" s="20"/>
      <c r="B282" s="21"/>
      <c r="D282" s="24"/>
      <c r="E282" s="24"/>
      <c r="G282" s="20"/>
      <c r="H282" s="22"/>
      <c r="I282" s="20"/>
      <c r="J282" s="23"/>
      <c r="K282" s="20"/>
      <c r="L282" s="20"/>
      <c r="M282" s="6"/>
      <c r="N282" s="20"/>
      <c r="O282" s="6"/>
      <c r="P282" s="6"/>
      <c r="Q282" s="6"/>
      <c r="S282" s="29"/>
      <c r="T282" s="29"/>
    </row>
    <row r="283" spans="1:20" s="7" customFormat="1">
      <c r="A283" s="20"/>
      <c r="B283" s="21"/>
      <c r="D283" s="24"/>
      <c r="E283" s="24"/>
      <c r="G283" s="20"/>
      <c r="H283" s="22"/>
      <c r="I283" s="20"/>
      <c r="J283" s="23"/>
      <c r="K283" s="20"/>
      <c r="L283" s="20"/>
      <c r="M283" s="6"/>
      <c r="N283" s="20"/>
      <c r="O283" s="6"/>
      <c r="P283" s="6"/>
      <c r="Q283" s="6"/>
      <c r="S283" s="29"/>
      <c r="T283" s="29"/>
    </row>
    <row r="284" spans="1:20" s="7" customFormat="1">
      <c r="A284" s="20"/>
      <c r="B284" s="21"/>
      <c r="D284" s="24"/>
      <c r="E284" s="24"/>
      <c r="G284" s="20"/>
      <c r="H284" s="22"/>
      <c r="I284" s="20"/>
      <c r="J284" s="23"/>
      <c r="K284" s="20"/>
      <c r="L284" s="20"/>
      <c r="M284" s="6"/>
      <c r="N284" s="20"/>
      <c r="O284" s="6"/>
      <c r="P284" s="6"/>
      <c r="Q284" s="6"/>
      <c r="S284" s="29"/>
      <c r="T284" s="29"/>
    </row>
    <row r="285" spans="1:20" s="7" customFormat="1">
      <c r="A285" s="20"/>
      <c r="B285" s="21"/>
      <c r="D285" s="24"/>
      <c r="E285" s="24"/>
      <c r="G285" s="20"/>
      <c r="H285" s="22"/>
      <c r="I285" s="20"/>
      <c r="J285" s="23"/>
      <c r="K285" s="20"/>
      <c r="L285" s="20"/>
      <c r="M285" s="6"/>
      <c r="N285" s="20"/>
      <c r="O285" s="6"/>
      <c r="P285" s="6"/>
      <c r="Q285" s="6"/>
      <c r="S285" s="29"/>
      <c r="T285" s="29"/>
    </row>
    <row r="286" spans="1:20" s="7" customFormat="1">
      <c r="A286" s="20"/>
      <c r="B286" s="21"/>
      <c r="D286" s="24"/>
      <c r="E286" s="24"/>
      <c r="G286" s="20"/>
      <c r="H286" s="22"/>
      <c r="I286" s="20"/>
      <c r="J286" s="23"/>
      <c r="K286" s="20"/>
      <c r="L286" s="20"/>
      <c r="M286" s="6"/>
      <c r="N286" s="20"/>
      <c r="O286" s="6"/>
      <c r="P286" s="6"/>
      <c r="Q286" s="6"/>
      <c r="S286" s="29"/>
      <c r="T286" s="29"/>
    </row>
    <row r="287" spans="1:20" s="7" customFormat="1">
      <c r="A287" s="20"/>
      <c r="B287" s="21"/>
      <c r="D287" s="24"/>
      <c r="E287" s="24"/>
      <c r="G287" s="20"/>
      <c r="H287" s="22"/>
      <c r="I287" s="20"/>
      <c r="J287" s="23"/>
      <c r="K287" s="20"/>
      <c r="L287" s="20"/>
      <c r="M287" s="6"/>
      <c r="N287" s="20"/>
      <c r="O287" s="6"/>
      <c r="P287" s="6"/>
      <c r="Q287" s="6"/>
      <c r="S287" s="29"/>
      <c r="T287" s="29"/>
    </row>
    <row r="288" spans="1:20" s="7" customFormat="1">
      <c r="A288" s="20"/>
      <c r="B288" s="21"/>
      <c r="D288" s="24"/>
      <c r="E288" s="24"/>
      <c r="G288" s="20"/>
      <c r="H288" s="22"/>
      <c r="I288" s="20"/>
      <c r="J288" s="23"/>
      <c r="K288" s="20"/>
      <c r="L288" s="20"/>
      <c r="M288" s="6"/>
      <c r="N288" s="20"/>
      <c r="O288" s="6"/>
      <c r="P288" s="6"/>
      <c r="Q288" s="6"/>
      <c r="S288" s="29"/>
      <c r="T288" s="29"/>
    </row>
    <row r="289" spans="1:20" s="7" customFormat="1">
      <c r="A289" s="20"/>
      <c r="B289" s="21"/>
      <c r="D289" s="24"/>
      <c r="E289" s="24"/>
      <c r="G289" s="20"/>
      <c r="H289" s="22"/>
      <c r="I289" s="20"/>
      <c r="J289" s="23"/>
      <c r="K289" s="20"/>
      <c r="L289" s="20"/>
      <c r="M289" s="6"/>
      <c r="N289" s="20"/>
      <c r="O289" s="6"/>
      <c r="P289" s="6"/>
      <c r="Q289" s="6"/>
      <c r="S289" s="29"/>
      <c r="T289" s="29"/>
    </row>
    <row r="290" spans="1:20" s="7" customFormat="1">
      <c r="A290" s="20"/>
      <c r="B290" s="21"/>
      <c r="D290" s="24"/>
      <c r="E290" s="24"/>
      <c r="G290" s="20"/>
      <c r="H290" s="22"/>
      <c r="I290" s="20"/>
      <c r="J290" s="23"/>
      <c r="K290" s="20"/>
      <c r="L290" s="20"/>
      <c r="M290" s="6"/>
      <c r="N290" s="20"/>
      <c r="O290" s="6"/>
      <c r="P290" s="6"/>
      <c r="Q290" s="6"/>
      <c r="S290" s="29"/>
      <c r="T290" s="29"/>
    </row>
    <row r="291" spans="1:20" s="7" customFormat="1">
      <c r="A291" s="20"/>
      <c r="B291" s="21"/>
      <c r="D291" s="24"/>
      <c r="E291" s="24"/>
      <c r="G291" s="20"/>
      <c r="H291" s="22"/>
      <c r="I291" s="20"/>
      <c r="J291" s="23"/>
      <c r="K291" s="20"/>
      <c r="L291" s="20"/>
      <c r="M291" s="6"/>
      <c r="N291" s="20"/>
      <c r="O291" s="6"/>
      <c r="P291" s="6"/>
      <c r="Q291" s="6"/>
      <c r="S291" s="29"/>
      <c r="T291" s="29"/>
    </row>
    <row r="292" spans="1:20" s="7" customFormat="1">
      <c r="A292" s="20"/>
      <c r="B292" s="21"/>
      <c r="D292" s="24"/>
      <c r="E292" s="24"/>
      <c r="G292" s="20"/>
      <c r="H292" s="22"/>
      <c r="I292" s="20"/>
      <c r="J292" s="23"/>
      <c r="K292" s="20"/>
      <c r="L292" s="20"/>
      <c r="M292" s="6"/>
      <c r="N292" s="20"/>
      <c r="O292" s="6"/>
      <c r="P292" s="6"/>
      <c r="Q292" s="6"/>
      <c r="S292" s="29"/>
      <c r="T292" s="29"/>
    </row>
    <row r="293" spans="1:20" s="7" customFormat="1">
      <c r="A293" s="20"/>
      <c r="B293" s="21"/>
      <c r="D293" s="24"/>
      <c r="E293" s="24"/>
      <c r="G293" s="20"/>
      <c r="H293" s="22"/>
      <c r="I293" s="20"/>
      <c r="J293" s="23"/>
      <c r="K293" s="20"/>
      <c r="L293" s="20"/>
      <c r="M293" s="6"/>
      <c r="N293" s="20"/>
      <c r="O293" s="6"/>
      <c r="P293" s="6"/>
      <c r="Q293" s="6"/>
      <c r="S293" s="29"/>
      <c r="T293" s="29"/>
    </row>
    <row r="294" spans="1:20" s="7" customFormat="1">
      <c r="A294" s="20"/>
      <c r="B294" s="21"/>
      <c r="D294" s="24"/>
      <c r="E294" s="24"/>
      <c r="G294" s="20"/>
      <c r="H294" s="22"/>
      <c r="I294" s="20"/>
      <c r="J294" s="23"/>
      <c r="K294" s="20"/>
      <c r="L294" s="20"/>
      <c r="M294" s="6"/>
      <c r="N294" s="20"/>
      <c r="O294" s="6"/>
      <c r="P294" s="6"/>
      <c r="Q294" s="6"/>
      <c r="S294" s="29"/>
      <c r="T294" s="29"/>
    </row>
    <row r="295" spans="1:20" s="7" customFormat="1">
      <c r="A295" s="20"/>
      <c r="B295" s="21"/>
      <c r="D295" s="24"/>
      <c r="E295" s="24"/>
      <c r="G295" s="20"/>
      <c r="H295" s="22"/>
      <c r="I295" s="20"/>
      <c r="J295" s="23"/>
      <c r="K295" s="20"/>
      <c r="L295" s="20"/>
      <c r="M295" s="6"/>
      <c r="N295" s="20"/>
      <c r="O295" s="6"/>
      <c r="P295" s="6"/>
      <c r="Q295" s="6"/>
      <c r="S295" s="29"/>
      <c r="T295" s="29"/>
    </row>
    <row r="296" spans="1:20" s="7" customFormat="1">
      <c r="A296" s="20"/>
      <c r="B296" s="21"/>
      <c r="D296" s="24"/>
      <c r="E296" s="24"/>
      <c r="G296" s="20"/>
      <c r="H296" s="22"/>
      <c r="I296" s="20"/>
      <c r="J296" s="23"/>
      <c r="K296" s="20"/>
      <c r="L296" s="20"/>
      <c r="M296" s="6"/>
      <c r="N296" s="20"/>
      <c r="O296" s="6"/>
      <c r="P296" s="6"/>
      <c r="Q296" s="6"/>
      <c r="S296" s="29"/>
      <c r="T296" s="29"/>
    </row>
    <row r="297" spans="1:20" s="7" customFormat="1">
      <c r="A297" s="20"/>
      <c r="B297" s="21"/>
      <c r="D297" s="24"/>
      <c r="E297" s="24"/>
      <c r="G297" s="20"/>
      <c r="H297" s="22"/>
      <c r="I297" s="20"/>
      <c r="J297" s="23"/>
      <c r="K297" s="20"/>
      <c r="L297" s="20"/>
      <c r="M297" s="6"/>
      <c r="N297" s="20"/>
      <c r="O297" s="6"/>
      <c r="P297" s="6"/>
      <c r="Q297" s="6"/>
      <c r="S297" s="29"/>
      <c r="T297" s="29"/>
    </row>
    <row r="298" spans="1:20" s="7" customFormat="1">
      <c r="A298" s="20"/>
      <c r="B298" s="21"/>
      <c r="D298" s="24"/>
      <c r="E298" s="24"/>
      <c r="G298" s="20"/>
      <c r="H298" s="22"/>
      <c r="I298" s="20"/>
      <c r="J298" s="23"/>
      <c r="K298" s="20"/>
      <c r="L298" s="20"/>
      <c r="M298" s="6"/>
      <c r="N298" s="20"/>
      <c r="O298" s="6"/>
      <c r="P298" s="6"/>
      <c r="Q298" s="6"/>
      <c r="S298" s="29"/>
      <c r="T298" s="29"/>
    </row>
    <row r="299" spans="1:20" s="7" customFormat="1">
      <c r="A299" s="20"/>
      <c r="B299" s="21"/>
      <c r="D299" s="24"/>
      <c r="E299" s="24"/>
      <c r="G299" s="20"/>
      <c r="H299" s="22"/>
      <c r="I299" s="20"/>
      <c r="J299" s="23"/>
      <c r="K299" s="20"/>
      <c r="L299" s="20"/>
      <c r="M299" s="6"/>
      <c r="N299" s="20"/>
      <c r="O299" s="6"/>
      <c r="P299" s="6"/>
      <c r="Q299" s="6"/>
      <c r="S299" s="29"/>
      <c r="T299" s="29"/>
    </row>
    <row r="300" spans="1:20" s="7" customFormat="1">
      <c r="A300" s="20"/>
      <c r="B300" s="21"/>
      <c r="D300" s="24"/>
      <c r="E300" s="24"/>
      <c r="G300" s="20"/>
      <c r="H300" s="22"/>
      <c r="I300" s="20"/>
      <c r="J300" s="23"/>
      <c r="K300" s="20"/>
      <c r="L300" s="20"/>
      <c r="M300" s="6"/>
      <c r="N300" s="20"/>
      <c r="O300" s="6"/>
      <c r="P300" s="6"/>
      <c r="Q300" s="6"/>
      <c r="S300" s="29"/>
      <c r="T300" s="29"/>
    </row>
    <row r="301" spans="1:20" s="7" customFormat="1">
      <c r="A301" s="20"/>
      <c r="B301" s="21"/>
      <c r="D301" s="24"/>
      <c r="E301" s="24"/>
      <c r="G301" s="20"/>
      <c r="H301" s="22"/>
      <c r="I301" s="20"/>
      <c r="J301" s="23"/>
      <c r="K301" s="20"/>
      <c r="L301" s="20"/>
      <c r="M301" s="6"/>
      <c r="N301" s="20"/>
      <c r="O301" s="6"/>
      <c r="P301" s="6"/>
      <c r="Q301" s="6"/>
      <c r="S301" s="29"/>
      <c r="T301" s="29"/>
    </row>
    <row r="302" spans="1:20" s="7" customFormat="1">
      <c r="A302" s="20"/>
      <c r="B302" s="21"/>
      <c r="D302" s="24"/>
      <c r="E302" s="24"/>
      <c r="G302" s="20"/>
      <c r="H302" s="22"/>
      <c r="I302" s="20"/>
      <c r="J302" s="23"/>
      <c r="K302" s="20"/>
      <c r="L302" s="20"/>
      <c r="M302" s="6"/>
      <c r="N302" s="20"/>
      <c r="O302" s="6"/>
      <c r="P302" s="6"/>
      <c r="Q302" s="6"/>
      <c r="S302" s="29"/>
      <c r="T302" s="29"/>
    </row>
    <row r="303" spans="1:20" s="7" customFormat="1">
      <c r="A303" s="20"/>
      <c r="B303" s="21"/>
      <c r="D303" s="24"/>
      <c r="E303" s="24"/>
      <c r="G303" s="20"/>
      <c r="H303" s="22"/>
      <c r="I303" s="20"/>
      <c r="J303" s="23"/>
      <c r="K303" s="20"/>
      <c r="L303" s="20"/>
      <c r="M303" s="6"/>
      <c r="N303" s="20"/>
      <c r="O303" s="6"/>
      <c r="P303" s="6"/>
      <c r="Q303" s="6"/>
      <c r="S303" s="29"/>
      <c r="T303" s="29"/>
    </row>
    <row r="304" spans="1:20" s="7" customFormat="1">
      <c r="A304" s="20"/>
      <c r="B304" s="21"/>
      <c r="D304" s="24"/>
      <c r="E304" s="24"/>
      <c r="G304" s="20"/>
      <c r="H304" s="22"/>
      <c r="I304" s="20"/>
      <c r="J304" s="23"/>
      <c r="K304" s="20"/>
      <c r="L304" s="20"/>
      <c r="M304" s="6"/>
      <c r="N304" s="20"/>
      <c r="O304" s="6"/>
      <c r="P304" s="6"/>
      <c r="Q304" s="6"/>
      <c r="S304" s="29"/>
      <c r="T304" s="29"/>
    </row>
    <row r="305" spans="1:20" s="7" customFormat="1">
      <c r="A305" s="20"/>
      <c r="B305" s="21"/>
      <c r="D305" s="24"/>
      <c r="E305" s="24"/>
      <c r="G305" s="20"/>
      <c r="H305" s="22"/>
      <c r="I305" s="20"/>
      <c r="J305" s="23"/>
      <c r="K305" s="20"/>
      <c r="L305" s="20"/>
      <c r="M305" s="6"/>
      <c r="N305" s="20"/>
      <c r="O305" s="6"/>
      <c r="P305" s="6"/>
      <c r="Q305" s="6"/>
      <c r="S305" s="29"/>
      <c r="T305" s="29"/>
    </row>
    <row r="306" spans="1:20" s="7" customFormat="1">
      <c r="A306" s="20"/>
      <c r="B306" s="21"/>
      <c r="D306" s="24"/>
      <c r="E306" s="24"/>
      <c r="G306" s="20"/>
      <c r="H306" s="22"/>
      <c r="I306" s="20"/>
      <c r="J306" s="23"/>
      <c r="K306" s="20"/>
      <c r="L306" s="20"/>
      <c r="M306" s="6"/>
      <c r="N306" s="20"/>
      <c r="O306" s="6"/>
      <c r="P306" s="6"/>
      <c r="Q306" s="6"/>
      <c r="S306" s="29"/>
      <c r="T306" s="29"/>
    </row>
    <row r="307" spans="1:20" s="7" customFormat="1">
      <c r="A307" s="20"/>
      <c r="B307" s="21"/>
      <c r="D307" s="24"/>
      <c r="E307" s="24"/>
      <c r="G307" s="20"/>
      <c r="H307" s="22"/>
      <c r="I307" s="20"/>
      <c r="J307" s="23"/>
      <c r="K307" s="20"/>
      <c r="L307" s="20"/>
      <c r="M307" s="6"/>
      <c r="N307" s="20"/>
      <c r="O307" s="6"/>
      <c r="P307" s="6"/>
      <c r="Q307" s="6"/>
      <c r="S307" s="29"/>
      <c r="T307" s="29"/>
    </row>
    <row r="308" spans="1:20" s="7" customFormat="1">
      <c r="A308" s="20"/>
      <c r="B308" s="21"/>
      <c r="D308" s="24"/>
      <c r="E308" s="24"/>
      <c r="G308" s="20"/>
      <c r="H308" s="22"/>
      <c r="I308" s="20"/>
      <c r="J308" s="23"/>
      <c r="K308" s="20"/>
      <c r="L308" s="20"/>
      <c r="M308" s="6"/>
      <c r="N308" s="20"/>
      <c r="O308" s="6"/>
      <c r="P308" s="6"/>
      <c r="Q308" s="6"/>
      <c r="S308" s="29"/>
      <c r="T308" s="29"/>
    </row>
    <row r="309" spans="1:20" s="7" customFormat="1">
      <c r="A309" s="20"/>
      <c r="B309" s="21"/>
      <c r="D309" s="24"/>
      <c r="E309" s="24"/>
      <c r="G309" s="20"/>
      <c r="H309" s="22"/>
      <c r="I309" s="20"/>
      <c r="J309" s="23"/>
      <c r="K309" s="20"/>
      <c r="L309" s="20"/>
      <c r="M309" s="6"/>
      <c r="N309" s="20"/>
      <c r="O309" s="6"/>
      <c r="P309" s="6"/>
      <c r="Q309" s="6"/>
      <c r="S309" s="29"/>
      <c r="T309" s="29"/>
    </row>
    <row r="310" spans="1:20" s="7" customFormat="1">
      <c r="A310" s="20"/>
      <c r="B310" s="21"/>
      <c r="D310" s="24"/>
      <c r="E310" s="24"/>
      <c r="G310" s="20"/>
      <c r="H310" s="22"/>
      <c r="I310" s="20"/>
      <c r="J310" s="23"/>
      <c r="K310" s="20"/>
      <c r="L310" s="20"/>
      <c r="M310" s="6"/>
      <c r="N310" s="20"/>
      <c r="O310" s="6"/>
      <c r="P310" s="6"/>
      <c r="Q310" s="6"/>
      <c r="S310" s="29"/>
      <c r="T310" s="29"/>
    </row>
    <row r="311" spans="1:20" s="7" customFormat="1">
      <c r="A311" s="20"/>
      <c r="B311" s="21"/>
      <c r="D311" s="24"/>
      <c r="E311" s="24"/>
      <c r="G311" s="20"/>
      <c r="H311" s="22"/>
      <c r="I311" s="20"/>
      <c r="J311" s="23"/>
      <c r="K311" s="20"/>
      <c r="L311" s="20"/>
      <c r="M311" s="6"/>
      <c r="N311" s="20"/>
      <c r="O311" s="6"/>
      <c r="P311" s="6"/>
      <c r="Q311" s="6"/>
      <c r="S311" s="29"/>
      <c r="T311" s="29"/>
    </row>
    <row r="312" spans="1:20" s="7" customFormat="1">
      <c r="A312" s="20"/>
      <c r="B312" s="21"/>
      <c r="D312" s="24"/>
      <c r="E312" s="24"/>
      <c r="G312" s="20"/>
      <c r="H312" s="22"/>
      <c r="I312" s="20"/>
      <c r="J312" s="23"/>
      <c r="K312" s="20"/>
      <c r="L312" s="20"/>
      <c r="M312" s="6"/>
      <c r="N312" s="20"/>
      <c r="O312" s="6"/>
      <c r="P312" s="6"/>
      <c r="Q312" s="6"/>
      <c r="S312" s="29"/>
      <c r="T312" s="29"/>
    </row>
    <row r="313" spans="1:20" s="7" customFormat="1">
      <c r="A313" s="20"/>
      <c r="B313" s="21"/>
      <c r="D313" s="24"/>
      <c r="E313" s="24"/>
      <c r="G313" s="20"/>
      <c r="H313" s="22"/>
      <c r="I313" s="20"/>
      <c r="J313" s="23"/>
      <c r="K313" s="20"/>
      <c r="L313" s="20"/>
      <c r="M313" s="6"/>
      <c r="N313" s="20"/>
      <c r="O313" s="6"/>
      <c r="P313" s="6"/>
      <c r="Q313" s="6"/>
      <c r="S313" s="29"/>
      <c r="T313" s="29"/>
    </row>
    <row r="314" spans="1:20" s="7" customFormat="1">
      <c r="A314" s="20"/>
      <c r="B314" s="21"/>
      <c r="D314" s="24"/>
      <c r="E314" s="24"/>
      <c r="G314" s="20"/>
      <c r="H314" s="22"/>
      <c r="I314" s="20"/>
      <c r="J314" s="23"/>
      <c r="K314" s="20"/>
      <c r="L314" s="20"/>
      <c r="M314" s="6"/>
      <c r="N314" s="20"/>
      <c r="O314" s="6"/>
      <c r="P314" s="6"/>
      <c r="Q314" s="6"/>
      <c r="S314" s="29"/>
      <c r="T314" s="29"/>
    </row>
    <row r="315" spans="1:20" s="7" customFormat="1">
      <c r="A315" s="20"/>
      <c r="B315" s="21"/>
      <c r="D315" s="24"/>
      <c r="E315" s="24"/>
      <c r="G315" s="20"/>
      <c r="H315" s="22"/>
      <c r="I315" s="20"/>
      <c r="J315" s="23"/>
      <c r="K315" s="20"/>
      <c r="L315" s="20"/>
      <c r="M315" s="6"/>
      <c r="N315" s="20"/>
      <c r="O315" s="6"/>
      <c r="P315" s="6"/>
      <c r="Q315" s="6"/>
      <c r="S315" s="29"/>
      <c r="T315" s="29"/>
    </row>
    <row r="316" spans="1:20" s="7" customFormat="1">
      <c r="A316" s="20"/>
      <c r="B316" s="21"/>
      <c r="D316" s="24"/>
      <c r="E316" s="24"/>
      <c r="G316" s="20"/>
      <c r="H316" s="22"/>
      <c r="I316" s="20"/>
      <c r="J316" s="23"/>
      <c r="K316" s="20"/>
      <c r="L316" s="20"/>
      <c r="M316" s="6"/>
      <c r="N316" s="20"/>
      <c r="O316" s="6"/>
      <c r="P316" s="6"/>
      <c r="Q316" s="6"/>
      <c r="S316" s="29"/>
      <c r="T316" s="29"/>
    </row>
    <row r="317" spans="1:20" s="7" customFormat="1">
      <c r="A317" s="20"/>
      <c r="B317" s="21"/>
      <c r="D317" s="24"/>
      <c r="E317" s="24"/>
      <c r="G317" s="20"/>
      <c r="H317" s="22"/>
      <c r="I317" s="20"/>
      <c r="J317" s="23"/>
      <c r="K317" s="20"/>
      <c r="L317" s="20"/>
      <c r="M317" s="6"/>
      <c r="N317" s="20"/>
      <c r="O317" s="6"/>
      <c r="P317" s="6"/>
      <c r="Q317" s="6"/>
      <c r="S317" s="29"/>
      <c r="T317" s="29"/>
    </row>
    <row r="318" spans="1:20" s="7" customFormat="1">
      <c r="A318" s="20"/>
      <c r="B318" s="21"/>
      <c r="D318" s="24"/>
      <c r="E318" s="24"/>
      <c r="G318" s="20"/>
      <c r="H318" s="22"/>
      <c r="I318" s="20"/>
      <c r="J318" s="23"/>
      <c r="K318" s="20"/>
      <c r="L318" s="20"/>
      <c r="M318" s="6"/>
      <c r="N318" s="20"/>
      <c r="O318" s="6"/>
      <c r="P318" s="6"/>
      <c r="Q318" s="6"/>
      <c r="S318" s="29"/>
      <c r="T318" s="29"/>
    </row>
    <row r="319" spans="1:20" s="7" customFormat="1">
      <c r="A319" s="20"/>
      <c r="B319" s="21"/>
      <c r="D319" s="24"/>
      <c r="E319" s="24"/>
      <c r="G319" s="20"/>
      <c r="H319" s="22"/>
      <c r="I319" s="20"/>
      <c r="J319" s="23"/>
      <c r="K319" s="20"/>
      <c r="L319" s="20"/>
      <c r="M319" s="6"/>
      <c r="N319" s="20"/>
      <c r="O319" s="6"/>
      <c r="P319" s="6"/>
      <c r="Q319" s="6"/>
      <c r="S319" s="29"/>
      <c r="T319" s="29"/>
    </row>
    <row r="320" spans="1:20" s="7" customFormat="1">
      <c r="A320" s="20"/>
      <c r="B320" s="21"/>
      <c r="D320" s="24"/>
      <c r="E320" s="24"/>
      <c r="G320" s="20"/>
      <c r="H320" s="22"/>
      <c r="I320" s="20"/>
      <c r="J320" s="23"/>
      <c r="K320" s="20"/>
      <c r="L320" s="20"/>
      <c r="M320" s="6"/>
      <c r="N320" s="20"/>
      <c r="O320" s="6"/>
      <c r="P320" s="6"/>
      <c r="Q320" s="6"/>
      <c r="S320" s="29"/>
      <c r="T320" s="29"/>
    </row>
    <row r="321" spans="1:20" s="7" customFormat="1">
      <c r="A321" s="20"/>
      <c r="B321" s="21"/>
      <c r="D321" s="24"/>
      <c r="E321" s="24"/>
      <c r="G321" s="20"/>
      <c r="H321" s="22"/>
      <c r="I321" s="20"/>
      <c r="J321" s="23"/>
      <c r="K321" s="20"/>
      <c r="L321" s="20"/>
      <c r="M321" s="6"/>
      <c r="N321" s="20"/>
      <c r="O321" s="6"/>
      <c r="P321" s="6"/>
      <c r="Q321" s="6"/>
      <c r="S321" s="29"/>
      <c r="T321" s="29"/>
    </row>
    <row r="322" spans="1:20" s="7" customFormat="1">
      <c r="A322" s="20"/>
      <c r="B322" s="21"/>
      <c r="D322" s="24"/>
      <c r="E322" s="24"/>
      <c r="G322" s="20"/>
      <c r="H322" s="22"/>
      <c r="I322" s="20"/>
      <c r="J322" s="23"/>
      <c r="K322" s="20"/>
      <c r="L322" s="20"/>
      <c r="M322" s="6"/>
      <c r="N322" s="20"/>
      <c r="O322" s="6"/>
      <c r="P322" s="6"/>
      <c r="Q322" s="6"/>
      <c r="S322" s="29"/>
      <c r="T322" s="29"/>
    </row>
    <row r="323" spans="1:20" s="7" customFormat="1">
      <c r="A323" s="20"/>
      <c r="B323" s="21"/>
      <c r="D323" s="24"/>
      <c r="E323" s="24"/>
      <c r="G323" s="20"/>
      <c r="H323" s="22"/>
      <c r="I323" s="20"/>
      <c r="J323" s="23"/>
      <c r="K323" s="20"/>
      <c r="L323" s="20"/>
      <c r="M323" s="6"/>
      <c r="N323" s="20"/>
      <c r="O323" s="6"/>
      <c r="P323" s="6"/>
      <c r="Q323" s="6"/>
      <c r="S323" s="29"/>
      <c r="T323" s="29"/>
    </row>
    <row r="324" spans="1:20" s="7" customFormat="1">
      <c r="A324" s="20"/>
      <c r="B324" s="21"/>
      <c r="D324" s="24"/>
      <c r="E324" s="24"/>
      <c r="G324" s="20"/>
      <c r="H324" s="22"/>
      <c r="I324" s="20"/>
      <c r="J324" s="23"/>
      <c r="K324" s="20"/>
      <c r="L324" s="20"/>
      <c r="M324" s="6"/>
      <c r="N324" s="20"/>
      <c r="O324" s="6"/>
      <c r="P324" s="6"/>
      <c r="Q324" s="6"/>
      <c r="S324" s="29"/>
      <c r="T324" s="29"/>
    </row>
    <row r="325" spans="1:20" s="7" customFormat="1">
      <c r="A325" s="20"/>
      <c r="B325" s="21"/>
      <c r="D325" s="24"/>
      <c r="E325" s="24"/>
      <c r="G325" s="20"/>
      <c r="H325" s="22"/>
      <c r="I325" s="20"/>
      <c r="J325" s="23"/>
      <c r="K325" s="20"/>
      <c r="L325" s="20"/>
      <c r="M325" s="6"/>
      <c r="N325" s="20"/>
      <c r="O325" s="6"/>
      <c r="P325" s="6"/>
      <c r="Q325" s="6"/>
      <c r="S325" s="29"/>
      <c r="T325" s="29"/>
    </row>
    <row r="326" spans="1:20" s="7" customFormat="1">
      <c r="A326" s="20"/>
      <c r="B326" s="21"/>
      <c r="D326" s="24"/>
      <c r="E326" s="24"/>
      <c r="G326" s="20"/>
      <c r="H326" s="22"/>
      <c r="I326" s="20"/>
      <c r="J326" s="23"/>
      <c r="K326" s="20"/>
      <c r="L326" s="20"/>
      <c r="M326" s="6"/>
      <c r="N326" s="20"/>
      <c r="O326" s="6"/>
      <c r="P326" s="6"/>
      <c r="Q326" s="6"/>
      <c r="S326" s="29"/>
      <c r="T326" s="29"/>
    </row>
    <row r="327" spans="1:20" s="7" customFormat="1">
      <c r="A327" s="20"/>
      <c r="B327" s="21"/>
      <c r="D327" s="24"/>
      <c r="E327" s="24"/>
      <c r="G327" s="20"/>
      <c r="H327" s="22"/>
      <c r="I327" s="20"/>
      <c r="J327" s="23"/>
      <c r="K327" s="20"/>
      <c r="L327" s="20"/>
      <c r="M327" s="6"/>
      <c r="N327" s="20"/>
      <c r="O327" s="6"/>
      <c r="P327" s="6"/>
      <c r="Q327" s="6"/>
      <c r="S327" s="29"/>
      <c r="T327" s="29"/>
    </row>
    <row r="328" spans="1:20" s="7" customFormat="1">
      <c r="A328" s="20"/>
      <c r="B328" s="21"/>
      <c r="D328" s="24"/>
      <c r="E328" s="24"/>
      <c r="G328" s="20"/>
      <c r="H328" s="22"/>
      <c r="I328" s="20"/>
      <c r="J328" s="23"/>
      <c r="K328" s="20"/>
      <c r="L328" s="20"/>
      <c r="M328" s="6"/>
      <c r="N328" s="20"/>
      <c r="O328" s="6"/>
      <c r="P328" s="6"/>
      <c r="Q328" s="6"/>
      <c r="S328" s="29"/>
      <c r="T328" s="29"/>
    </row>
    <row r="329" spans="1:20" s="7" customFormat="1">
      <c r="A329" s="20"/>
      <c r="B329" s="21"/>
      <c r="D329" s="24"/>
      <c r="E329" s="24"/>
      <c r="G329" s="20"/>
      <c r="H329" s="22"/>
      <c r="I329" s="20"/>
      <c r="J329" s="23"/>
      <c r="K329" s="20"/>
      <c r="L329" s="20"/>
      <c r="M329" s="6"/>
      <c r="N329" s="20"/>
      <c r="O329" s="6"/>
      <c r="P329" s="6"/>
      <c r="Q329" s="6"/>
      <c r="S329" s="29"/>
      <c r="T329" s="29"/>
    </row>
    <row r="330" spans="1:20" s="7" customFormat="1">
      <c r="A330" s="20"/>
      <c r="B330" s="21"/>
      <c r="D330" s="24"/>
      <c r="E330" s="24"/>
      <c r="G330" s="20"/>
      <c r="H330" s="22"/>
      <c r="I330" s="20"/>
      <c r="J330" s="23"/>
      <c r="K330" s="20"/>
      <c r="L330" s="20"/>
      <c r="M330" s="6"/>
      <c r="N330" s="20"/>
      <c r="O330" s="6"/>
      <c r="P330" s="6"/>
      <c r="Q330" s="6"/>
      <c r="S330" s="29"/>
      <c r="T330" s="29"/>
    </row>
    <row r="331" spans="1:20" s="7" customFormat="1">
      <c r="A331" s="20"/>
      <c r="B331" s="21"/>
      <c r="D331" s="24"/>
      <c r="E331" s="24"/>
      <c r="G331" s="20"/>
      <c r="H331" s="22"/>
      <c r="I331" s="20"/>
      <c r="J331" s="23"/>
      <c r="K331" s="20"/>
      <c r="L331" s="20"/>
      <c r="M331" s="6"/>
      <c r="N331" s="20"/>
      <c r="O331" s="6"/>
      <c r="P331" s="6"/>
      <c r="Q331" s="6"/>
      <c r="S331" s="29"/>
      <c r="T331" s="29"/>
    </row>
    <row r="332" spans="1:20" s="7" customFormat="1">
      <c r="A332" s="20"/>
      <c r="B332" s="21"/>
      <c r="D332" s="24"/>
      <c r="E332" s="24"/>
      <c r="G332" s="20"/>
      <c r="H332" s="22"/>
      <c r="I332" s="20"/>
      <c r="J332" s="23"/>
      <c r="K332" s="20"/>
      <c r="L332" s="20"/>
      <c r="M332" s="6"/>
      <c r="N332" s="20"/>
      <c r="O332" s="6"/>
      <c r="P332" s="6"/>
      <c r="Q332" s="6"/>
      <c r="S332" s="29"/>
      <c r="T332" s="29"/>
    </row>
    <row r="333" spans="1:20" s="7" customFormat="1">
      <c r="A333" s="20"/>
      <c r="B333" s="21"/>
      <c r="D333" s="24"/>
      <c r="E333" s="24"/>
      <c r="G333" s="20"/>
      <c r="H333" s="22"/>
      <c r="I333" s="20"/>
      <c r="J333" s="23"/>
      <c r="K333" s="20"/>
      <c r="L333" s="20"/>
      <c r="M333" s="6"/>
      <c r="N333" s="20"/>
      <c r="O333" s="6"/>
      <c r="P333" s="6"/>
      <c r="Q333" s="6"/>
      <c r="S333" s="29"/>
      <c r="T333" s="29"/>
    </row>
    <row r="334" spans="1:20" s="7" customFormat="1">
      <c r="A334" s="20"/>
      <c r="B334" s="21"/>
      <c r="D334" s="24"/>
      <c r="E334" s="24"/>
      <c r="G334" s="20"/>
      <c r="H334" s="22"/>
      <c r="I334" s="20"/>
      <c r="J334" s="23"/>
      <c r="K334" s="20"/>
      <c r="L334" s="20"/>
      <c r="M334" s="6"/>
      <c r="N334" s="20"/>
      <c r="O334" s="6"/>
      <c r="P334" s="6"/>
      <c r="Q334" s="6"/>
      <c r="S334" s="29"/>
      <c r="T334" s="29"/>
    </row>
    <row r="335" spans="1:20" s="7" customFormat="1">
      <c r="A335" s="20"/>
      <c r="B335" s="21"/>
      <c r="D335" s="24"/>
      <c r="E335" s="24"/>
      <c r="G335" s="20"/>
      <c r="H335" s="22"/>
      <c r="I335" s="20"/>
      <c r="J335" s="23"/>
      <c r="K335" s="20"/>
      <c r="L335" s="20"/>
      <c r="M335" s="6"/>
      <c r="N335" s="20"/>
      <c r="O335" s="6"/>
      <c r="P335" s="6"/>
      <c r="Q335" s="6"/>
      <c r="S335" s="29"/>
      <c r="T335" s="29"/>
    </row>
    <row r="336" spans="1:20" s="7" customFormat="1">
      <c r="A336" s="20"/>
      <c r="B336" s="21"/>
      <c r="D336" s="24"/>
      <c r="E336" s="24"/>
      <c r="G336" s="20"/>
      <c r="H336" s="22"/>
      <c r="I336" s="20"/>
      <c r="J336" s="23"/>
      <c r="K336" s="20"/>
      <c r="L336" s="20"/>
      <c r="M336" s="6"/>
      <c r="N336" s="20"/>
      <c r="O336" s="6"/>
      <c r="P336" s="6"/>
      <c r="Q336" s="6"/>
      <c r="S336" s="29"/>
      <c r="T336" s="29"/>
    </row>
    <row r="337" spans="1:20" s="7" customFormat="1">
      <c r="A337" s="20"/>
      <c r="B337" s="21"/>
      <c r="D337" s="24"/>
      <c r="E337" s="24"/>
      <c r="G337" s="20"/>
      <c r="H337" s="22"/>
      <c r="I337" s="20"/>
      <c r="J337" s="23"/>
      <c r="K337" s="20"/>
      <c r="L337" s="20"/>
      <c r="M337" s="6"/>
      <c r="N337" s="20"/>
      <c r="O337" s="6"/>
      <c r="P337" s="6"/>
      <c r="Q337" s="6"/>
      <c r="S337" s="29"/>
      <c r="T337" s="29"/>
    </row>
    <row r="338" spans="1:20" s="7" customFormat="1">
      <c r="A338" s="20"/>
      <c r="B338" s="21"/>
      <c r="D338" s="24"/>
      <c r="E338" s="24"/>
      <c r="G338" s="20"/>
      <c r="H338" s="22"/>
      <c r="I338" s="20"/>
      <c r="J338" s="23"/>
      <c r="K338" s="20"/>
      <c r="L338" s="20"/>
      <c r="M338" s="6"/>
      <c r="N338" s="20"/>
      <c r="O338" s="6"/>
      <c r="P338" s="6"/>
      <c r="Q338" s="6"/>
      <c r="S338" s="29"/>
      <c r="T338" s="29"/>
    </row>
    <row r="339" spans="1:20" s="7" customFormat="1">
      <c r="A339" s="20"/>
      <c r="B339" s="21"/>
      <c r="D339" s="24"/>
      <c r="E339" s="24"/>
      <c r="G339" s="20"/>
      <c r="H339" s="22"/>
      <c r="I339" s="20"/>
      <c r="J339" s="23"/>
      <c r="K339" s="20"/>
      <c r="L339" s="20"/>
      <c r="M339" s="6"/>
      <c r="N339" s="20"/>
      <c r="O339" s="6"/>
      <c r="P339" s="6"/>
      <c r="Q339" s="6"/>
      <c r="S339" s="29"/>
      <c r="T339" s="29"/>
    </row>
    <row r="340" spans="1:20" s="7" customFormat="1">
      <c r="A340" s="20"/>
      <c r="B340" s="21"/>
      <c r="D340" s="24"/>
      <c r="E340" s="24"/>
      <c r="G340" s="20"/>
      <c r="H340" s="22"/>
      <c r="I340" s="20"/>
      <c r="J340" s="23"/>
      <c r="K340" s="20"/>
      <c r="L340" s="20"/>
      <c r="M340" s="6"/>
      <c r="N340" s="20"/>
      <c r="O340" s="6"/>
      <c r="P340" s="6"/>
      <c r="Q340" s="6"/>
      <c r="S340" s="29"/>
      <c r="T340" s="29"/>
    </row>
    <row r="341" spans="1:20" s="7" customFormat="1">
      <c r="A341" s="20"/>
      <c r="B341" s="21"/>
      <c r="D341" s="24"/>
      <c r="E341" s="24"/>
      <c r="G341" s="20"/>
      <c r="H341" s="22"/>
      <c r="I341" s="20"/>
      <c r="J341" s="23"/>
      <c r="K341" s="20"/>
      <c r="L341" s="20"/>
      <c r="M341" s="6"/>
      <c r="N341" s="20"/>
      <c r="O341" s="6"/>
      <c r="P341" s="6"/>
      <c r="Q341" s="6"/>
      <c r="S341" s="29"/>
      <c r="T341" s="29"/>
    </row>
    <row r="342" spans="1:20" s="7" customFormat="1">
      <c r="A342" s="20"/>
      <c r="B342" s="21"/>
      <c r="D342" s="24"/>
      <c r="E342" s="24"/>
      <c r="G342" s="20"/>
      <c r="H342" s="22"/>
      <c r="I342" s="20"/>
      <c r="J342" s="23"/>
      <c r="K342" s="20"/>
      <c r="L342" s="20"/>
      <c r="M342" s="6"/>
      <c r="N342" s="20"/>
      <c r="O342" s="6"/>
      <c r="P342" s="6"/>
      <c r="Q342" s="6"/>
      <c r="S342" s="29"/>
      <c r="T342" s="29"/>
    </row>
    <row r="343" spans="1:20" s="7" customFormat="1">
      <c r="A343" s="20"/>
      <c r="B343" s="21"/>
      <c r="D343" s="24"/>
      <c r="E343" s="24"/>
      <c r="G343" s="20"/>
      <c r="H343" s="22"/>
      <c r="I343" s="20"/>
      <c r="J343" s="23"/>
      <c r="K343" s="20"/>
      <c r="L343" s="20"/>
      <c r="M343" s="6"/>
      <c r="N343" s="20"/>
      <c r="O343" s="6"/>
      <c r="P343" s="6"/>
      <c r="Q343" s="6"/>
      <c r="S343" s="29"/>
      <c r="T343" s="29"/>
    </row>
    <row r="344" spans="1:20" s="7" customFormat="1">
      <c r="A344" s="20"/>
      <c r="B344" s="21"/>
      <c r="D344" s="24"/>
      <c r="E344" s="24"/>
      <c r="G344" s="20"/>
      <c r="H344" s="22"/>
      <c r="I344" s="20"/>
      <c r="J344" s="23"/>
      <c r="K344" s="20"/>
      <c r="L344" s="20"/>
      <c r="M344" s="6"/>
      <c r="N344" s="20"/>
      <c r="O344" s="6"/>
      <c r="P344" s="6"/>
      <c r="Q344" s="6"/>
      <c r="S344" s="29"/>
      <c r="T344" s="29"/>
    </row>
    <row r="345" spans="1:20" s="7" customFormat="1">
      <c r="A345" s="20"/>
      <c r="B345" s="21"/>
      <c r="D345" s="24"/>
      <c r="E345" s="24"/>
      <c r="G345" s="20"/>
      <c r="H345" s="22"/>
      <c r="I345" s="20"/>
      <c r="J345" s="23"/>
      <c r="K345" s="20"/>
      <c r="L345" s="20"/>
      <c r="M345" s="6"/>
      <c r="N345" s="20"/>
      <c r="O345" s="6"/>
      <c r="P345" s="6"/>
      <c r="Q345" s="6"/>
      <c r="S345" s="29"/>
      <c r="T345" s="29"/>
    </row>
    <row r="346" spans="1:20" s="7" customFormat="1">
      <c r="A346" s="20"/>
      <c r="B346" s="21"/>
      <c r="D346" s="24"/>
      <c r="E346" s="24"/>
      <c r="G346" s="20"/>
      <c r="H346" s="22"/>
      <c r="I346" s="20"/>
      <c r="J346" s="23"/>
      <c r="K346" s="20"/>
      <c r="L346" s="20"/>
      <c r="M346" s="6"/>
      <c r="N346" s="20"/>
      <c r="O346" s="6"/>
      <c r="P346" s="6"/>
      <c r="Q346" s="6"/>
      <c r="S346" s="29"/>
      <c r="T346" s="29"/>
    </row>
    <row r="347" spans="1:20" s="7" customFormat="1">
      <c r="A347" s="20"/>
      <c r="B347" s="21"/>
      <c r="D347" s="24"/>
      <c r="E347" s="24"/>
      <c r="G347" s="20"/>
      <c r="H347" s="22"/>
      <c r="I347" s="20"/>
      <c r="J347" s="23"/>
      <c r="K347" s="20"/>
      <c r="L347" s="20"/>
      <c r="M347" s="6"/>
      <c r="N347" s="20"/>
      <c r="O347" s="6"/>
      <c r="P347" s="6"/>
      <c r="Q347" s="6"/>
      <c r="S347" s="29"/>
      <c r="T347" s="29"/>
    </row>
    <row r="348" spans="1:20" s="7" customFormat="1">
      <c r="A348" s="20"/>
      <c r="B348" s="21"/>
      <c r="D348" s="24"/>
      <c r="E348" s="24"/>
      <c r="G348" s="20"/>
      <c r="H348" s="22"/>
      <c r="I348" s="20"/>
      <c r="J348" s="23"/>
      <c r="K348" s="20"/>
      <c r="L348" s="20"/>
      <c r="M348" s="6"/>
      <c r="N348" s="20"/>
      <c r="O348" s="6"/>
      <c r="P348" s="6"/>
      <c r="Q348" s="6"/>
      <c r="S348" s="29"/>
      <c r="T348" s="29"/>
    </row>
    <row r="349" spans="1:20" s="7" customFormat="1">
      <c r="A349" s="20"/>
      <c r="B349" s="21"/>
      <c r="D349" s="24"/>
      <c r="E349" s="24"/>
      <c r="G349" s="20"/>
      <c r="H349" s="22"/>
      <c r="I349" s="20"/>
      <c r="J349" s="23"/>
      <c r="K349" s="20"/>
      <c r="L349" s="20"/>
      <c r="M349" s="6"/>
      <c r="N349" s="20"/>
      <c r="O349" s="6"/>
      <c r="P349" s="6"/>
      <c r="Q349" s="6"/>
      <c r="S349" s="29"/>
      <c r="T349" s="29"/>
    </row>
    <row r="350" spans="1:20" s="7" customFormat="1">
      <c r="A350" s="20"/>
      <c r="B350" s="21"/>
      <c r="D350" s="24"/>
      <c r="E350" s="24"/>
      <c r="G350" s="20"/>
      <c r="H350" s="22"/>
      <c r="I350" s="20"/>
      <c r="J350" s="23"/>
      <c r="K350" s="20"/>
      <c r="L350" s="20"/>
      <c r="M350" s="6"/>
      <c r="N350" s="20"/>
      <c r="O350" s="6"/>
      <c r="P350" s="6"/>
      <c r="Q350" s="6"/>
      <c r="S350" s="29"/>
      <c r="T350" s="29"/>
    </row>
    <row r="351" spans="1:20" s="7" customFormat="1">
      <c r="A351" s="20"/>
      <c r="B351" s="21"/>
      <c r="D351" s="24"/>
      <c r="E351" s="24"/>
      <c r="G351" s="20"/>
      <c r="H351" s="22"/>
      <c r="I351" s="20"/>
      <c r="J351" s="23"/>
      <c r="K351" s="20"/>
      <c r="L351" s="20"/>
      <c r="M351" s="6"/>
      <c r="N351" s="20"/>
      <c r="O351" s="6"/>
      <c r="P351" s="6"/>
      <c r="Q351" s="6"/>
      <c r="S351" s="29"/>
      <c r="T351" s="29"/>
    </row>
    <row r="352" spans="1:20" s="7" customFormat="1">
      <c r="A352" s="20"/>
      <c r="B352" s="21"/>
      <c r="D352" s="24"/>
      <c r="E352" s="24"/>
      <c r="G352" s="20"/>
      <c r="H352" s="22"/>
      <c r="I352" s="20"/>
      <c r="J352" s="23"/>
      <c r="K352" s="20"/>
      <c r="L352" s="20"/>
      <c r="M352" s="6"/>
      <c r="N352" s="20"/>
      <c r="O352" s="6"/>
      <c r="P352" s="6"/>
      <c r="Q352" s="6"/>
      <c r="S352" s="29"/>
      <c r="T352" s="29"/>
    </row>
    <row r="353" spans="1:20" s="7" customFormat="1">
      <c r="A353" s="20"/>
      <c r="B353" s="21"/>
      <c r="D353" s="24"/>
      <c r="E353" s="24"/>
      <c r="G353" s="20"/>
      <c r="H353" s="22"/>
      <c r="I353" s="20"/>
      <c r="J353" s="23"/>
      <c r="K353" s="20"/>
      <c r="L353" s="20"/>
      <c r="M353" s="6"/>
      <c r="N353" s="20"/>
      <c r="O353" s="6"/>
      <c r="P353" s="6"/>
      <c r="Q353" s="6"/>
      <c r="S353" s="29"/>
      <c r="T353" s="29"/>
    </row>
    <row r="354" spans="1:20" s="7" customFormat="1">
      <c r="A354" s="20"/>
      <c r="B354" s="21"/>
      <c r="D354" s="24"/>
      <c r="E354" s="24"/>
      <c r="G354" s="20"/>
      <c r="H354" s="22"/>
      <c r="I354" s="20"/>
      <c r="J354" s="23"/>
      <c r="K354" s="20"/>
      <c r="L354" s="20"/>
      <c r="M354" s="6"/>
      <c r="N354" s="20"/>
      <c r="O354" s="6"/>
      <c r="P354" s="6"/>
      <c r="Q354" s="6"/>
      <c r="S354" s="29"/>
      <c r="T354" s="29"/>
    </row>
    <row r="355" spans="1:20" s="7" customFormat="1">
      <c r="A355" s="20"/>
      <c r="B355" s="21"/>
      <c r="D355" s="24"/>
      <c r="E355" s="24"/>
      <c r="G355" s="20"/>
      <c r="H355" s="22"/>
      <c r="I355" s="20"/>
      <c r="J355" s="23"/>
      <c r="K355" s="20"/>
      <c r="L355" s="20"/>
      <c r="M355" s="6"/>
      <c r="N355" s="20"/>
      <c r="O355" s="6"/>
      <c r="P355" s="6"/>
      <c r="Q355" s="6"/>
      <c r="S355" s="29"/>
      <c r="T355" s="29"/>
    </row>
    <row r="356" spans="1:20" s="7" customFormat="1">
      <c r="A356" s="20"/>
      <c r="B356" s="21"/>
      <c r="D356" s="24"/>
      <c r="E356" s="24"/>
      <c r="G356" s="20"/>
      <c r="H356" s="22"/>
      <c r="I356" s="20"/>
      <c r="J356" s="23"/>
      <c r="K356" s="20"/>
      <c r="L356" s="20"/>
      <c r="M356" s="6"/>
      <c r="N356" s="20"/>
      <c r="O356" s="6"/>
      <c r="P356" s="6"/>
      <c r="Q356" s="6"/>
      <c r="S356" s="29"/>
      <c r="T356" s="29"/>
    </row>
    <row r="357" spans="1:20" s="7" customFormat="1">
      <c r="A357" s="20"/>
      <c r="B357" s="21"/>
      <c r="D357" s="24"/>
      <c r="E357" s="24"/>
      <c r="G357" s="20"/>
      <c r="H357" s="22"/>
      <c r="I357" s="20"/>
      <c r="J357" s="23"/>
      <c r="K357" s="20"/>
      <c r="L357" s="20"/>
      <c r="M357" s="6"/>
      <c r="N357" s="20"/>
      <c r="O357" s="6"/>
      <c r="P357" s="6"/>
      <c r="Q357" s="6"/>
      <c r="S357" s="29"/>
      <c r="T357" s="29"/>
    </row>
    <row r="358" spans="1:20" s="7" customFormat="1">
      <c r="A358" s="20"/>
      <c r="B358" s="21"/>
      <c r="D358" s="24"/>
      <c r="E358" s="24"/>
      <c r="G358" s="20"/>
      <c r="H358" s="22"/>
      <c r="I358" s="20"/>
      <c r="J358" s="23"/>
      <c r="K358" s="20"/>
      <c r="L358" s="20"/>
      <c r="M358" s="6"/>
      <c r="N358" s="20"/>
      <c r="O358" s="6"/>
      <c r="P358" s="6"/>
      <c r="Q358" s="6"/>
      <c r="S358" s="29"/>
      <c r="T358" s="29"/>
    </row>
    <row r="359" spans="1:20" s="7" customFormat="1">
      <c r="A359" s="20"/>
      <c r="B359" s="21"/>
      <c r="D359" s="24"/>
      <c r="E359" s="24"/>
      <c r="G359" s="20"/>
      <c r="H359" s="22"/>
      <c r="I359" s="20"/>
      <c r="J359" s="23"/>
      <c r="K359" s="20"/>
      <c r="L359" s="20"/>
      <c r="M359" s="6"/>
      <c r="N359" s="20"/>
      <c r="O359" s="6"/>
      <c r="P359" s="6"/>
      <c r="Q359" s="6"/>
      <c r="S359" s="29"/>
      <c r="T359" s="29"/>
    </row>
    <row r="360" spans="1:20" s="7" customFormat="1">
      <c r="A360" s="20"/>
      <c r="B360" s="21"/>
      <c r="D360" s="24"/>
      <c r="E360" s="24"/>
      <c r="G360" s="20"/>
      <c r="H360" s="22"/>
      <c r="I360" s="20"/>
      <c r="J360" s="23"/>
      <c r="K360" s="20"/>
      <c r="L360" s="20"/>
      <c r="M360" s="6"/>
      <c r="N360" s="20"/>
      <c r="O360" s="6"/>
      <c r="P360" s="6"/>
      <c r="Q360" s="6"/>
      <c r="S360" s="29"/>
      <c r="T360" s="29"/>
    </row>
    <row r="361" spans="1:20" s="7" customFormat="1">
      <c r="A361" s="20"/>
      <c r="B361" s="21"/>
      <c r="D361" s="24"/>
      <c r="E361" s="24"/>
      <c r="G361" s="20"/>
      <c r="H361" s="22"/>
      <c r="I361" s="20"/>
      <c r="J361" s="23"/>
      <c r="K361" s="20"/>
      <c r="L361" s="20"/>
      <c r="M361" s="6"/>
      <c r="N361" s="20"/>
      <c r="O361" s="6"/>
      <c r="P361" s="6"/>
      <c r="Q361" s="6"/>
      <c r="S361" s="29"/>
      <c r="T361" s="29"/>
    </row>
    <row r="362" spans="1:20" s="7" customFormat="1">
      <c r="A362" s="20"/>
      <c r="B362" s="21"/>
      <c r="D362" s="24"/>
      <c r="E362" s="24"/>
      <c r="G362" s="20"/>
      <c r="H362" s="22"/>
      <c r="I362" s="20"/>
      <c r="J362" s="23"/>
      <c r="K362" s="20"/>
      <c r="L362" s="20"/>
      <c r="M362" s="6"/>
      <c r="N362" s="20"/>
      <c r="O362" s="6"/>
      <c r="P362" s="6"/>
      <c r="Q362" s="6"/>
      <c r="S362" s="29"/>
      <c r="T362" s="29"/>
    </row>
    <row r="363" spans="1:20" s="7" customFormat="1">
      <c r="A363" s="20"/>
      <c r="B363" s="21"/>
      <c r="D363" s="24"/>
      <c r="E363" s="24"/>
      <c r="G363" s="20"/>
      <c r="H363" s="22"/>
      <c r="I363" s="20"/>
      <c r="J363" s="23"/>
      <c r="K363" s="20"/>
      <c r="L363" s="20"/>
      <c r="M363" s="6"/>
      <c r="N363" s="20"/>
      <c r="O363" s="6"/>
      <c r="P363" s="6"/>
      <c r="Q363" s="6"/>
      <c r="S363" s="29"/>
      <c r="T363" s="29"/>
    </row>
    <row r="364" spans="1:20" s="7" customFormat="1">
      <c r="A364" s="20"/>
      <c r="B364" s="21"/>
      <c r="D364" s="24"/>
      <c r="E364" s="24"/>
      <c r="G364" s="20"/>
      <c r="H364" s="22"/>
      <c r="I364" s="20"/>
      <c r="J364" s="23"/>
      <c r="K364" s="20"/>
      <c r="L364" s="20"/>
      <c r="M364" s="6"/>
      <c r="N364" s="20"/>
      <c r="O364" s="6"/>
      <c r="P364" s="6"/>
      <c r="Q364" s="6"/>
      <c r="S364" s="29"/>
      <c r="T364" s="29"/>
    </row>
    <row r="365" spans="1:20" s="7" customFormat="1">
      <c r="A365" s="20"/>
      <c r="B365" s="21"/>
      <c r="D365" s="24"/>
      <c r="E365" s="24"/>
      <c r="G365" s="20"/>
      <c r="H365" s="22"/>
      <c r="I365" s="20"/>
      <c r="J365" s="23"/>
      <c r="K365" s="20"/>
      <c r="L365" s="20"/>
      <c r="M365" s="6"/>
      <c r="N365" s="20"/>
      <c r="O365" s="6"/>
      <c r="P365" s="6"/>
      <c r="Q365" s="6"/>
      <c r="S365" s="29"/>
      <c r="T365" s="29"/>
    </row>
    <row r="366" spans="1:20" s="7" customFormat="1">
      <c r="A366" s="20"/>
      <c r="B366" s="21"/>
      <c r="D366" s="24"/>
      <c r="E366" s="24"/>
      <c r="G366" s="20"/>
      <c r="H366" s="22"/>
      <c r="I366" s="20"/>
      <c r="J366" s="23"/>
      <c r="K366" s="20"/>
      <c r="L366" s="20"/>
      <c r="M366" s="6"/>
      <c r="N366" s="20"/>
      <c r="O366" s="6"/>
      <c r="P366" s="6"/>
      <c r="Q366" s="6"/>
      <c r="S366" s="29"/>
      <c r="T366" s="29"/>
    </row>
    <row r="367" spans="1:20" s="7" customFormat="1">
      <c r="A367" s="20"/>
      <c r="B367" s="21"/>
      <c r="D367" s="24"/>
      <c r="E367" s="24"/>
      <c r="G367" s="20"/>
      <c r="H367" s="22"/>
      <c r="I367" s="20"/>
      <c r="J367" s="23"/>
      <c r="K367" s="20"/>
      <c r="L367" s="20"/>
      <c r="M367" s="6"/>
      <c r="N367" s="20"/>
      <c r="O367" s="6"/>
      <c r="P367" s="6"/>
      <c r="Q367" s="6"/>
      <c r="S367" s="29"/>
      <c r="T367" s="29"/>
    </row>
    <row r="368" spans="1:20" s="7" customFormat="1">
      <c r="A368" s="20"/>
      <c r="B368" s="21"/>
      <c r="D368" s="24"/>
      <c r="E368" s="24"/>
      <c r="G368" s="20"/>
      <c r="H368" s="22"/>
      <c r="I368" s="20"/>
      <c r="J368" s="23"/>
      <c r="K368" s="20"/>
      <c r="L368" s="20"/>
      <c r="M368" s="6"/>
      <c r="N368" s="20"/>
      <c r="O368" s="6"/>
      <c r="P368" s="6"/>
      <c r="Q368" s="6"/>
      <c r="S368" s="29"/>
      <c r="T368" s="29"/>
    </row>
    <row r="369" spans="1:20" s="7" customFormat="1">
      <c r="A369" s="20"/>
      <c r="B369" s="21"/>
      <c r="D369" s="24"/>
      <c r="E369" s="24"/>
      <c r="G369" s="20"/>
      <c r="H369" s="22"/>
      <c r="I369" s="20"/>
      <c r="J369" s="23"/>
      <c r="K369" s="20"/>
      <c r="L369" s="20"/>
      <c r="M369" s="6"/>
      <c r="N369" s="20"/>
      <c r="O369" s="6"/>
      <c r="P369" s="6"/>
      <c r="Q369" s="6"/>
      <c r="S369" s="29"/>
      <c r="T369" s="29"/>
    </row>
    <row r="370" spans="1:20" s="7" customFormat="1">
      <c r="A370" s="20"/>
      <c r="B370" s="21"/>
      <c r="D370" s="24"/>
      <c r="E370" s="24"/>
      <c r="G370" s="20"/>
      <c r="H370" s="22"/>
      <c r="I370" s="20"/>
      <c r="J370" s="23"/>
      <c r="K370" s="20"/>
      <c r="L370" s="20"/>
      <c r="M370" s="6"/>
      <c r="N370" s="20"/>
      <c r="O370" s="6"/>
      <c r="P370" s="6"/>
      <c r="Q370" s="6"/>
      <c r="S370" s="29"/>
      <c r="T370" s="29"/>
    </row>
    <row r="371" spans="1:20" s="7" customFormat="1">
      <c r="A371" s="20"/>
      <c r="B371" s="21"/>
      <c r="D371" s="24"/>
      <c r="E371" s="24"/>
      <c r="G371" s="20"/>
      <c r="H371" s="22"/>
      <c r="I371" s="20"/>
      <c r="J371" s="23"/>
      <c r="K371" s="20"/>
      <c r="L371" s="20"/>
      <c r="M371" s="6"/>
      <c r="N371" s="20"/>
      <c r="O371" s="6"/>
      <c r="P371" s="6"/>
      <c r="Q371" s="6"/>
      <c r="S371" s="29"/>
      <c r="T371" s="29"/>
    </row>
    <row r="372" spans="1:20" s="7" customFormat="1">
      <c r="A372" s="20"/>
      <c r="B372" s="21"/>
      <c r="D372" s="24"/>
      <c r="E372" s="24"/>
      <c r="G372" s="20"/>
      <c r="H372" s="22"/>
      <c r="I372" s="20"/>
      <c r="J372" s="23"/>
      <c r="K372" s="20"/>
      <c r="L372" s="20"/>
      <c r="M372" s="6"/>
      <c r="N372" s="20"/>
      <c r="O372" s="6"/>
      <c r="P372" s="6"/>
      <c r="Q372" s="6"/>
      <c r="S372" s="29"/>
      <c r="T372" s="29"/>
    </row>
    <row r="373" spans="1:20" s="7" customFormat="1">
      <c r="A373" s="20"/>
      <c r="B373" s="21"/>
      <c r="D373" s="24"/>
      <c r="E373" s="24"/>
      <c r="G373" s="20"/>
      <c r="H373" s="22"/>
      <c r="I373" s="20"/>
      <c r="J373" s="23"/>
      <c r="K373" s="20"/>
      <c r="L373" s="20"/>
      <c r="M373" s="6"/>
      <c r="N373" s="20"/>
      <c r="O373" s="6"/>
      <c r="P373" s="6"/>
      <c r="Q373" s="6"/>
      <c r="S373" s="29"/>
      <c r="T373" s="29"/>
    </row>
    <row r="374" spans="1:20" s="7" customFormat="1">
      <c r="A374" s="20"/>
      <c r="B374" s="21"/>
      <c r="D374" s="24"/>
      <c r="E374" s="24"/>
      <c r="G374" s="20"/>
      <c r="H374" s="22"/>
      <c r="I374" s="20"/>
      <c r="J374" s="23"/>
      <c r="K374" s="20"/>
      <c r="L374" s="20"/>
      <c r="M374" s="6"/>
      <c r="N374" s="20"/>
      <c r="O374" s="6"/>
      <c r="P374" s="6"/>
      <c r="Q374" s="6"/>
      <c r="S374" s="29"/>
      <c r="T374" s="29"/>
    </row>
    <row r="375" spans="1:20" s="7" customFormat="1">
      <c r="A375" s="20"/>
      <c r="B375" s="21"/>
      <c r="D375" s="24"/>
      <c r="E375" s="24"/>
      <c r="G375" s="20"/>
      <c r="H375" s="22"/>
      <c r="I375" s="20"/>
      <c r="J375" s="23"/>
      <c r="K375" s="20"/>
      <c r="L375" s="20"/>
      <c r="M375" s="6"/>
      <c r="N375" s="20"/>
      <c r="O375" s="6"/>
      <c r="P375" s="6"/>
      <c r="Q375" s="6"/>
      <c r="S375" s="29"/>
      <c r="T375" s="29"/>
    </row>
    <row r="376" spans="1:20" s="7" customFormat="1">
      <c r="A376" s="20"/>
      <c r="B376" s="21"/>
      <c r="D376" s="24"/>
      <c r="E376" s="24"/>
      <c r="G376" s="20"/>
      <c r="H376" s="22"/>
      <c r="I376" s="20"/>
      <c r="J376" s="23"/>
      <c r="K376" s="20"/>
      <c r="L376" s="20"/>
      <c r="M376" s="6"/>
      <c r="N376" s="20"/>
      <c r="O376" s="6"/>
      <c r="P376" s="6"/>
      <c r="Q376" s="6"/>
      <c r="S376" s="29"/>
      <c r="T376" s="29"/>
    </row>
    <row r="377" spans="1:20" s="7" customFormat="1">
      <c r="A377" s="20"/>
      <c r="B377" s="21"/>
      <c r="D377" s="24"/>
      <c r="E377" s="24"/>
      <c r="G377" s="20"/>
      <c r="H377" s="22"/>
      <c r="I377" s="20"/>
      <c r="J377" s="23"/>
      <c r="K377" s="20"/>
      <c r="L377" s="20"/>
      <c r="M377" s="6"/>
      <c r="N377" s="20"/>
      <c r="O377" s="6"/>
      <c r="P377" s="6"/>
      <c r="Q377" s="6"/>
      <c r="S377" s="29"/>
      <c r="T377" s="29"/>
    </row>
    <row r="378" spans="1:20" s="7" customFormat="1">
      <c r="A378" s="20"/>
      <c r="B378" s="21"/>
      <c r="D378" s="24"/>
      <c r="E378" s="24"/>
      <c r="G378" s="20"/>
      <c r="H378" s="22"/>
      <c r="I378" s="20"/>
      <c r="J378" s="23"/>
      <c r="K378" s="20"/>
      <c r="L378" s="20"/>
      <c r="M378" s="6"/>
      <c r="N378" s="20"/>
      <c r="O378" s="6"/>
      <c r="P378" s="6"/>
      <c r="Q378" s="6"/>
      <c r="S378" s="29"/>
      <c r="T378" s="29"/>
    </row>
    <row r="379" spans="1:20" s="7" customFormat="1">
      <c r="A379" s="20"/>
      <c r="B379" s="21"/>
      <c r="D379" s="24"/>
      <c r="E379" s="24"/>
      <c r="G379" s="20"/>
      <c r="H379" s="22"/>
      <c r="I379" s="20"/>
      <c r="J379" s="23"/>
      <c r="K379" s="20"/>
      <c r="L379" s="20"/>
      <c r="M379" s="6"/>
      <c r="N379" s="20"/>
      <c r="O379" s="6"/>
      <c r="P379" s="6"/>
      <c r="Q379" s="6"/>
      <c r="S379" s="29"/>
      <c r="T379" s="29"/>
    </row>
    <row r="380" spans="1:20" s="7" customFormat="1">
      <c r="A380" s="20"/>
      <c r="B380" s="21"/>
      <c r="D380" s="24"/>
      <c r="E380" s="24"/>
      <c r="G380" s="20"/>
      <c r="H380" s="22"/>
      <c r="I380" s="20"/>
      <c r="J380" s="23"/>
      <c r="K380" s="20"/>
      <c r="L380" s="20"/>
      <c r="M380" s="6"/>
      <c r="N380" s="20"/>
      <c r="O380" s="6"/>
      <c r="P380" s="6"/>
      <c r="Q380" s="6"/>
      <c r="S380" s="29"/>
      <c r="T380" s="29"/>
    </row>
    <row r="381" spans="1:20" s="7" customFormat="1">
      <c r="A381" s="20"/>
      <c r="B381" s="21"/>
      <c r="D381" s="24"/>
      <c r="E381" s="24"/>
      <c r="G381" s="20"/>
      <c r="H381" s="22"/>
      <c r="I381" s="20"/>
      <c r="J381" s="23"/>
      <c r="K381" s="20"/>
      <c r="L381" s="20"/>
      <c r="M381" s="6"/>
      <c r="N381" s="20"/>
      <c r="O381" s="6"/>
      <c r="P381" s="6"/>
      <c r="Q381" s="6"/>
      <c r="S381" s="29"/>
      <c r="T381" s="29"/>
    </row>
    <row r="382" spans="1:20" s="7" customFormat="1">
      <c r="A382" s="20"/>
      <c r="B382" s="21"/>
      <c r="D382" s="24"/>
      <c r="E382" s="24"/>
      <c r="G382" s="20"/>
      <c r="H382" s="22"/>
      <c r="I382" s="20"/>
      <c r="J382" s="23"/>
      <c r="K382" s="20"/>
      <c r="L382" s="20"/>
      <c r="M382" s="6"/>
      <c r="N382" s="20"/>
      <c r="O382" s="6"/>
      <c r="P382" s="6"/>
      <c r="Q382" s="6"/>
      <c r="S382" s="29"/>
      <c r="T382" s="29"/>
    </row>
    <row r="383" spans="1:20" s="7" customFormat="1">
      <c r="A383" s="20"/>
      <c r="B383" s="21"/>
      <c r="D383" s="24"/>
      <c r="E383" s="24"/>
      <c r="G383" s="20"/>
      <c r="H383" s="22"/>
      <c r="I383" s="20"/>
      <c r="J383" s="23"/>
      <c r="K383" s="20"/>
      <c r="L383" s="20"/>
      <c r="M383" s="6"/>
      <c r="N383" s="20"/>
      <c r="O383" s="6"/>
      <c r="P383" s="6"/>
      <c r="Q383" s="6"/>
      <c r="S383" s="29"/>
      <c r="T383" s="29"/>
    </row>
    <row r="384" spans="1:20" s="7" customFormat="1">
      <c r="A384" s="20"/>
      <c r="B384" s="21"/>
      <c r="D384" s="24"/>
      <c r="E384" s="24"/>
      <c r="G384" s="20"/>
      <c r="H384" s="22"/>
      <c r="I384" s="20"/>
      <c r="J384" s="23"/>
      <c r="K384" s="20"/>
      <c r="L384" s="20"/>
      <c r="M384" s="6"/>
      <c r="N384" s="20"/>
      <c r="O384" s="6"/>
      <c r="P384" s="6"/>
      <c r="Q384" s="6"/>
      <c r="S384" s="29"/>
      <c r="T384" s="29"/>
    </row>
    <row r="385" spans="1:20" s="7" customFormat="1">
      <c r="A385" s="20"/>
      <c r="B385" s="21"/>
      <c r="D385" s="24"/>
      <c r="E385" s="24"/>
      <c r="G385" s="20"/>
      <c r="H385" s="22"/>
      <c r="I385" s="20"/>
      <c r="J385" s="23"/>
      <c r="K385" s="20"/>
      <c r="L385" s="20"/>
      <c r="M385" s="6"/>
      <c r="N385" s="20"/>
      <c r="O385" s="6"/>
      <c r="P385" s="6"/>
      <c r="Q385" s="6"/>
      <c r="S385" s="29"/>
      <c r="T385" s="29"/>
    </row>
    <row r="386" spans="1:20" s="7" customFormat="1">
      <c r="A386" s="20"/>
      <c r="B386" s="21"/>
      <c r="D386" s="24"/>
      <c r="E386" s="24"/>
      <c r="G386" s="20"/>
      <c r="H386" s="22"/>
      <c r="I386" s="20"/>
      <c r="J386" s="23"/>
      <c r="K386" s="20"/>
      <c r="L386" s="20"/>
      <c r="M386" s="6"/>
      <c r="N386" s="20"/>
      <c r="O386" s="6"/>
      <c r="P386" s="6"/>
      <c r="Q386" s="6"/>
      <c r="S386" s="29"/>
      <c r="T386" s="29"/>
    </row>
    <row r="387" spans="1:20" s="7" customFormat="1">
      <c r="A387" s="20"/>
      <c r="B387" s="21"/>
      <c r="D387" s="24"/>
      <c r="E387" s="24"/>
      <c r="G387" s="20"/>
      <c r="H387" s="22"/>
      <c r="I387" s="20"/>
      <c r="J387" s="23"/>
      <c r="K387" s="20"/>
      <c r="L387" s="20"/>
      <c r="M387" s="6"/>
      <c r="N387" s="20"/>
      <c r="O387" s="6"/>
      <c r="P387" s="6"/>
      <c r="Q387" s="6"/>
      <c r="S387" s="29"/>
      <c r="T387" s="29"/>
    </row>
    <row r="388" spans="1:20" s="7" customFormat="1">
      <c r="A388" s="20"/>
      <c r="B388" s="21"/>
      <c r="D388" s="24"/>
      <c r="E388" s="24"/>
      <c r="G388" s="20"/>
      <c r="H388" s="22"/>
      <c r="I388" s="20"/>
      <c r="J388" s="23"/>
      <c r="K388" s="20"/>
      <c r="L388" s="20"/>
      <c r="M388" s="6"/>
      <c r="N388" s="20"/>
      <c r="O388" s="6"/>
      <c r="P388" s="6"/>
      <c r="Q388" s="6"/>
      <c r="S388" s="29"/>
      <c r="T388" s="29"/>
    </row>
    <row r="389" spans="1:20" s="7" customFormat="1">
      <c r="A389" s="20"/>
      <c r="B389" s="21"/>
      <c r="D389" s="24"/>
      <c r="E389" s="24"/>
      <c r="G389" s="20"/>
      <c r="H389" s="22"/>
      <c r="I389" s="20"/>
      <c r="J389" s="23"/>
      <c r="K389" s="20"/>
      <c r="L389" s="20"/>
      <c r="M389" s="6"/>
      <c r="N389" s="20"/>
      <c r="O389" s="6"/>
      <c r="P389" s="6"/>
      <c r="Q389" s="6"/>
      <c r="S389" s="29"/>
      <c r="T389" s="29"/>
    </row>
    <row r="390" spans="1:20" s="7" customFormat="1">
      <c r="A390" s="20"/>
      <c r="B390" s="21"/>
      <c r="D390" s="24"/>
      <c r="E390" s="24"/>
      <c r="G390" s="20"/>
      <c r="H390" s="22"/>
      <c r="I390" s="20"/>
      <c r="J390" s="23"/>
      <c r="K390" s="20"/>
      <c r="L390" s="20"/>
      <c r="M390" s="6"/>
      <c r="N390" s="20"/>
      <c r="O390" s="6"/>
      <c r="P390" s="6"/>
      <c r="Q390" s="6"/>
      <c r="S390" s="29"/>
      <c r="T390" s="29"/>
    </row>
    <row r="391" spans="1:20" s="7" customFormat="1">
      <c r="A391" s="20"/>
      <c r="B391" s="21"/>
      <c r="D391" s="24"/>
      <c r="E391" s="24"/>
      <c r="G391" s="20"/>
      <c r="H391" s="22"/>
      <c r="I391" s="20"/>
      <c r="J391" s="23"/>
      <c r="K391" s="20"/>
      <c r="L391" s="20"/>
      <c r="M391" s="6"/>
      <c r="N391" s="20"/>
      <c r="O391" s="6"/>
      <c r="P391" s="6"/>
      <c r="Q391" s="6"/>
      <c r="S391" s="29"/>
      <c r="T391" s="29"/>
    </row>
    <row r="392" spans="1:20" s="7" customFormat="1">
      <c r="A392" s="20"/>
      <c r="B392" s="21"/>
      <c r="D392" s="24"/>
      <c r="E392" s="24"/>
      <c r="G392" s="20"/>
      <c r="H392" s="22"/>
      <c r="I392" s="20"/>
      <c r="J392" s="23"/>
      <c r="K392" s="20"/>
      <c r="L392" s="20"/>
      <c r="M392" s="6"/>
      <c r="N392" s="20"/>
      <c r="O392" s="6"/>
      <c r="P392" s="6"/>
      <c r="Q392" s="6"/>
      <c r="S392" s="29"/>
      <c r="T392" s="29"/>
    </row>
    <row r="393" spans="1:20" s="7" customFormat="1">
      <c r="A393" s="20"/>
      <c r="B393" s="21"/>
      <c r="D393" s="24"/>
      <c r="E393" s="24"/>
      <c r="G393" s="20"/>
      <c r="H393" s="22"/>
      <c r="I393" s="20"/>
      <c r="J393" s="23"/>
      <c r="K393" s="20"/>
      <c r="L393" s="20"/>
      <c r="M393" s="6"/>
      <c r="N393" s="20"/>
      <c r="O393" s="6"/>
      <c r="P393" s="6"/>
      <c r="Q393" s="6"/>
      <c r="S393" s="29"/>
      <c r="T393" s="29"/>
    </row>
    <row r="394" spans="1:20" s="7" customFormat="1">
      <c r="A394" s="20"/>
      <c r="B394" s="21"/>
      <c r="D394" s="24"/>
      <c r="E394" s="24"/>
      <c r="G394" s="20"/>
      <c r="H394" s="22"/>
      <c r="I394" s="20"/>
      <c r="J394" s="23"/>
      <c r="K394" s="20"/>
      <c r="L394" s="20"/>
      <c r="M394" s="6"/>
      <c r="N394" s="20"/>
      <c r="O394" s="6"/>
      <c r="P394" s="6"/>
      <c r="Q394" s="6"/>
      <c r="S394" s="29"/>
      <c r="T394" s="29"/>
    </row>
    <row r="395" spans="1:20" s="7" customFormat="1">
      <c r="A395" s="20"/>
      <c r="B395" s="21"/>
      <c r="D395" s="24"/>
      <c r="E395" s="24"/>
      <c r="G395" s="20"/>
      <c r="H395" s="22"/>
      <c r="I395" s="20"/>
      <c r="J395" s="23"/>
      <c r="K395" s="20"/>
      <c r="L395" s="20"/>
      <c r="M395" s="6"/>
      <c r="N395" s="20"/>
      <c r="O395" s="6"/>
      <c r="P395" s="6"/>
      <c r="Q395" s="6"/>
      <c r="S395" s="29"/>
      <c r="T395" s="29"/>
    </row>
    <row r="396" spans="1:20" s="7" customFormat="1">
      <c r="A396" s="20"/>
      <c r="B396" s="21"/>
      <c r="D396" s="24"/>
      <c r="E396" s="24"/>
      <c r="G396" s="20"/>
      <c r="H396" s="22"/>
      <c r="I396" s="20"/>
      <c r="J396" s="23"/>
      <c r="K396" s="20"/>
      <c r="L396" s="20"/>
      <c r="M396" s="6"/>
      <c r="N396" s="20"/>
      <c r="O396" s="6"/>
      <c r="P396" s="6"/>
      <c r="Q396" s="6"/>
      <c r="S396" s="29"/>
      <c r="T396" s="29"/>
    </row>
    <row r="397" spans="1:20" s="7" customFormat="1">
      <c r="A397" s="20"/>
      <c r="B397" s="21"/>
      <c r="D397" s="24"/>
      <c r="E397" s="24"/>
      <c r="G397" s="20"/>
      <c r="H397" s="22"/>
      <c r="I397" s="20"/>
      <c r="J397" s="23"/>
      <c r="K397" s="20"/>
      <c r="L397" s="20"/>
      <c r="M397" s="6"/>
      <c r="N397" s="20"/>
      <c r="O397" s="6"/>
      <c r="P397" s="6"/>
      <c r="Q397" s="6"/>
      <c r="S397" s="29"/>
      <c r="T397" s="29"/>
    </row>
    <row r="398" spans="1:20" s="7" customFormat="1">
      <c r="A398" s="20"/>
      <c r="B398" s="21"/>
      <c r="D398" s="24"/>
      <c r="E398" s="24"/>
      <c r="G398" s="20"/>
      <c r="H398" s="22"/>
      <c r="I398" s="20"/>
      <c r="J398" s="23"/>
      <c r="K398" s="20"/>
      <c r="L398" s="20"/>
      <c r="M398" s="6"/>
      <c r="N398" s="20"/>
      <c r="O398" s="6"/>
      <c r="P398" s="6"/>
      <c r="Q398" s="6"/>
      <c r="S398" s="29"/>
      <c r="T398" s="29"/>
    </row>
    <row r="399" spans="1:20" s="7" customFormat="1">
      <c r="A399" s="20"/>
      <c r="B399" s="21"/>
      <c r="D399" s="24"/>
      <c r="E399" s="24"/>
      <c r="G399" s="20"/>
      <c r="H399" s="22"/>
      <c r="I399" s="20"/>
      <c r="J399" s="23"/>
      <c r="K399" s="20"/>
      <c r="L399" s="20"/>
      <c r="M399" s="6"/>
      <c r="N399" s="20"/>
      <c r="O399" s="6"/>
      <c r="P399" s="6"/>
      <c r="Q399" s="6"/>
      <c r="S399" s="29"/>
      <c r="T399" s="29"/>
    </row>
    <row r="400" spans="1:20" s="7" customFormat="1">
      <c r="A400" s="20"/>
      <c r="B400" s="21"/>
      <c r="D400" s="24"/>
      <c r="E400" s="24"/>
      <c r="G400" s="20"/>
      <c r="H400" s="22"/>
      <c r="I400" s="20"/>
      <c r="J400" s="23"/>
      <c r="K400" s="20"/>
      <c r="L400" s="20"/>
      <c r="M400" s="6"/>
      <c r="N400" s="20"/>
      <c r="O400" s="6"/>
      <c r="P400" s="6"/>
      <c r="Q400" s="6"/>
      <c r="S400" s="29"/>
      <c r="T400" s="29"/>
    </row>
    <row r="401" spans="1:20" s="7" customFormat="1">
      <c r="A401" s="20"/>
      <c r="B401" s="21"/>
      <c r="D401" s="24"/>
      <c r="E401" s="24"/>
      <c r="G401" s="20"/>
      <c r="H401" s="22"/>
      <c r="I401" s="20"/>
      <c r="J401" s="23"/>
      <c r="K401" s="20"/>
      <c r="L401" s="20"/>
      <c r="M401" s="6"/>
      <c r="N401" s="20"/>
      <c r="O401" s="6"/>
      <c r="P401" s="6"/>
      <c r="Q401" s="6"/>
      <c r="S401" s="29"/>
      <c r="T401" s="29"/>
    </row>
    <row r="402" spans="1:20" s="7" customFormat="1">
      <c r="A402" s="20"/>
      <c r="B402" s="21"/>
      <c r="D402" s="24"/>
      <c r="E402" s="24"/>
      <c r="G402" s="20"/>
      <c r="H402" s="22"/>
      <c r="I402" s="20"/>
      <c r="J402" s="23"/>
      <c r="K402" s="20"/>
      <c r="L402" s="20"/>
      <c r="M402" s="6"/>
      <c r="N402" s="20"/>
      <c r="O402" s="6"/>
      <c r="P402" s="6"/>
      <c r="Q402" s="6"/>
      <c r="S402" s="29"/>
      <c r="T402" s="29"/>
    </row>
    <row r="403" spans="1:20" s="7" customFormat="1">
      <c r="A403" s="20"/>
      <c r="B403" s="21"/>
      <c r="D403" s="24"/>
      <c r="E403" s="24"/>
      <c r="G403" s="20"/>
      <c r="H403" s="22"/>
      <c r="I403" s="20"/>
      <c r="J403" s="23"/>
      <c r="K403" s="20"/>
      <c r="L403" s="20"/>
      <c r="M403" s="6"/>
      <c r="N403" s="20"/>
      <c r="O403" s="6"/>
      <c r="P403" s="6"/>
      <c r="Q403" s="6"/>
      <c r="S403" s="29"/>
      <c r="T403" s="29"/>
    </row>
    <row r="404" spans="1:20" s="7" customFormat="1">
      <c r="A404" s="20"/>
      <c r="B404" s="21"/>
      <c r="D404" s="24"/>
      <c r="E404" s="24"/>
      <c r="G404" s="20"/>
      <c r="H404" s="22"/>
      <c r="I404" s="20"/>
      <c r="J404" s="23"/>
      <c r="K404" s="20"/>
      <c r="L404" s="20"/>
      <c r="M404" s="6"/>
      <c r="N404" s="20"/>
      <c r="O404" s="6"/>
      <c r="P404" s="6"/>
      <c r="Q404" s="6"/>
      <c r="S404" s="29"/>
      <c r="T404" s="29"/>
    </row>
    <row r="405" spans="1:20" s="7" customFormat="1">
      <c r="A405" s="20"/>
      <c r="B405" s="21"/>
      <c r="D405" s="24"/>
      <c r="E405" s="24"/>
      <c r="G405" s="20"/>
      <c r="H405" s="22"/>
      <c r="I405" s="20"/>
      <c r="J405" s="23"/>
      <c r="K405" s="20"/>
      <c r="L405" s="20"/>
      <c r="M405" s="6"/>
      <c r="N405" s="20"/>
      <c r="O405" s="6"/>
      <c r="P405" s="6"/>
      <c r="Q405" s="6"/>
      <c r="S405" s="29"/>
      <c r="T405" s="29"/>
    </row>
    <row r="406" spans="1:20" s="7" customFormat="1">
      <c r="A406" s="20"/>
      <c r="B406" s="21"/>
      <c r="D406" s="24"/>
      <c r="E406" s="24"/>
      <c r="G406" s="20"/>
      <c r="H406" s="22"/>
      <c r="I406" s="20"/>
      <c r="J406" s="23"/>
      <c r="K406" s="20"/>
      <c r="L406" s="20"/>
      <c r="M406" s="6"/>
      <c r="N406" s="20"/>
      <c r="O406" s="6"/>
      <c r="P406" s="6"/>
      <c r="Q406" s="6"/>
      <c r="S406" s="29"/>
      <c r="T406" s="29"/>
    </row>
    <row r="407" spans="1:20" s="7" customFormat="1">
      <c r="A407" s="20"/>
      <c r="B407" s="21"/>
      <c r="D407" s="24"/>
      <c r="E407" s="24"/>
      <c r="G407" s="20"/>
      <c r="H407" s="22"/>
      <c r="I407" s="20"/>
      <c r="J407" s="23"/>
      <c r="K407" s="20"/>
      <c r="L407" s="20"/>
      <c r="M407" s="6"/>
      <c r="N407" s="20"/>
      <c r="O407" s="6"/>
      <c r="P407" s="6"/>
      <c r="Q407" s="6"/>
      <c r="S407" s="29"/>
      <c r="T407" s="29"/>
    </row>
    <row r="408" spans="1:20" s="7" customFormat="1">
      <c r="A408" s="20"/>
      <c r="B408" s="21"/>
      <c r="D408" s="24"/>
      <c r="E408" s="24"/>
      <c r="G408" s="20"/>
      <c r="H408" s="22"/>
      <c r="I408" s="20"/>
      <c r="J408" s="23"/>
      <c r="K408" s="20"/>
      <c r="L408" s="20"/>
      <c r="M408" s="6"/>
      <c r="N408" s="20"/>
      <c r="O408" s="6"/>
      <c r="P408" s="6"/>
      <c r="Q408" s="6"/>
      <c r="S408" s="29"/>
      <c r="T408" s="29"/>
    </row>
    <row r="409" spans="1:20" s="7" customFormat="1">
      <c r="A409" s="20"/>
      <c r="B409" s="21"/>
      <c r="D409" s="24"/>
      <c r="E409" s="24"/>
      <c r="G409" s="20"/>
      <c r="H409" s="22"/>
      <c r="I409" s="20"/>
      <c r="J409" s="23"/>
      <c r="K409" s="20"/>
      <c r="L409" s="20"/>
      <c r="M409" s="6"/>
      <c r="N409" s="20"/>
      <c r="O409" s="6"/>
      <c r="P409" s="6"/>
      <c r="Q409" s="6"/>
      <c r="S409" s="29"/>
      <c r="T409" s="29"/>
    </row>
    <row r="410" spans="1:20" s="7" customFormat="1">
      <c r="A410" s="20"/>
      <c r="B410" s="21"/>
      <c r="D410" s="24"/>
      <c r="E410" s="24"/>
      <c r="G410" s="20"/>
      <c r="H410" s="22"/>
      <c r="I410" s="20"/>
      <c r="J410" s="23"/>
      <c r="K410" s="20"/>
      <c r="L410" s="20"/>
      <c r="M410" s="6"/>
      <c r="N410" s="20"/>
      <c r="O410" s="6"/>
      <c r="P410" s="6"/>
      <c r="Q410" s="6"/>
      <c r="S410" s="29"/>
      <c r="T410" s="29"/>
    </row>
    <row r="411" spans="1:20" s="7" customFormat="1">
      <c r="A411" s="20"/>
      <c r="B411" s="21"/>
      <c r="D411" s="24"/>
      <c r="E411" s="24"/>
      <c r="G411" s="20"/>
      <c r="H411" s="22"/>
      <c r="I411" s="20"/>
      <c r="J411" s="23"/>
      <c r="K411" s="20"/>
      <c r="L411" s="20"/>
      <c r="M411" s="6"/>
      <c r="N411" s="20"/>
      <c r="O411" s="6"/>
      <c r="P411" s="6"/>
      <c r="Q411" s="6"/>
      <c r="S411" s="29"/>
      <c r="T411" s="29"/>
    </row>
    <row r="412" spans="1:20" s="7" customFormat="1">
      <c r="A412" s="20"/>
      <c r="B412" s="21"/>
      <c r="D412" s="24"/>
      <c r="E412" s="24"/>
      <c r="G412" s="20"/>
      <c r="H412" s="22"/>
      <c r="I412" s="20"/>
      <c r="J412" s="23"/>
      <c r="K412" s="20"/>
      <c r="L412" s="20"/>
      <c r="M412" s="6"/>
      <c r="N412" s="20"/>
      <c r="O412" s="6"/>
      <c r="P412" s="6"/>
      <c r="Q412" s="6"/>
      <c r="S412" s="29"/>
      <c r="T412" s="29"/>
    </row>
    <row r="413" spans="1:20" s="7" customFormat="1">
      <c r="A413" s="20"/>
      <c r="B413" s="21"/>
      <c r="D413" s="24"/>
      <c r="E413" s="24"/>
      <c r="G413" s="20"/>
      <c r="H413" s="22"/>
      <c r="I413" s="20"/>
      <c r="J413" s="23"/>
      <c r="K413" s="20"/>
      <c r="L413" s="20"/>
      <c r="M413" s="6"/>
      <c r="N413" s="20"/>
      <c r="O413" s="6"/>
      <c r="P413" s="6"/>
      <c r="Q413" s="6"/>
      <c r="S413" s="29"/>
      <c r="T413" s="29"/>
    </row>
    <row r="414" spans="1:20" s="7" customFormat="1">
      <c r="A414" s="20"/>
      <c r="B414" s="21"/>
      <c r="D414" s="24"/>
      <c r="E414" s="24"/>
      <c r="G414" s="20"/>
      <c r="H414" s="22"/>
      <c r="I414" s="20"/>
      <c r="J414" s="23"/>
      <c r="K414" s="20"/>
      <c r="L414" s="20"/>
      <c r="M414" s="6"/>
      <c r="N414" s="20"/>
      <c r="O414" s="6"/>
      <c r="P414" s="6"/>
      <c r="Q414" s="6"/>
      <c r="S414" s="29"/>
      <c r="T414" s="29"/>
    </row>
    <row r="415" spans="1:20" s="7" customFormat="1">
      <c r="A415" s="20"/>
      <c r="B415" s="21"/>
      <c r="D415" s="24"/>
      <c r="E415" s="24"/>
      <c r="G415" s="20"/>
      <c r="H415" s="22"/>
      <c r="I415" s="20"/>
      <c r="J415" s="23"/>
      <c r="K415" s="20"/>
      <c r="L415" s="20"/>
      <c r="M415" s="6"/>
      <c r="N415" s="20"/>
      <c r="O415" s="6"/>
      <c r="P415" s="6"/>
      <c r="Q415" s="6"/>
      <c r="S415" s="29"/>
      <c r="T415" s="29"/>
    </row>
    <row r="416" spans="1:20" s="7" customFormat="1">
      <c r="A416" s="20"/>
      <c r="B416" s="21"/>
      <c r="D416" s="24"/>
      <c r="E416" s="24"/>
      <c r="G416" s="20"/>
      <c r="H416" s="22"/>
      <c r="I416" s="20"/>
      <c r="J416" s="23"/>
      <c r="K416" s="20"/>
      <c r="L416" s="20"/>
      <c r="M416" s="6"/>
      <c r="N416" s="20"/>
      <c r="O416" s="6"/>
      <c r="P416" s="6"/>
      <c r="Q416" s="6"/>
      <c r="S416" s="29"/>
      <c r="T416" s="29"/>
    </row>
    <row r="417" spans="1:20" s="7" customFormat="1">
      <c r="A417" s="20"/>
      <c r="B417" s="21"/>
      <c r="D417" s="24"/>
      <c r="E417" s="24"/>
      <c r="G417" s="20"/>
      <c r="H417" s="22"/>
      <c r="I417" s="20"/>
      <c r="J417" s="23"/>
      <c r="K417" s="20"/>
      <c r="L417" s="20"/>
      <c r="M417" s="6"/>
      <c r="N417" s="20"/>
      <c r="O417" s="6"/>
      <c r="P417" s="6"/>
      <c r="Q417" s="6"/>
      <c r="S417" s="29"/>
      <c r="T417" s="29"/>
    </row>
    <row r="418" spans="1:20" s="7" customFormat="1">
      <c r="A418" s="20"/>
      <c r="B418" s="21"/>
      <c r="D418" s="24"/>
      <c r="E418" s="24"/>
      <c r="G418" s="20"/>
      <c r="H418" s="22"/>
      <c r="I418" s="20"/>
      <c r="J418" s="23"/>
      <c r="K418" s="20"/>
      <c r="L418" s="20"/>
      <c r="M418" s="6"/>
      <c r="N418" s="20"/>
      <c r="O418" s="6"/>
      <c r="P418" s="6"/>
      <c r="Q418" s="6"/>
      <c r="S418" s="29"/>
      <c r="T418" s="29"/>
    </row>
    <row r="419" spans="1:20" s="7" customFormat="1">
      <c r="A419" s="20"/>
      <c r="B419" s="21"/>
      <c r="D419" s="24"/>
      <c r="E419" s="24"/>
      <c r="G419" s="20"/>
      <c r="H419" s="22"/>
      <c r="I419" s="20"/>
      <c r="J419" s="23"/>
      <c r="K419" s="20"/>
      <c r="L419" s="20"/>
      <c r="M419" s="6"/>
      <c r="N419" s="20"/>
      <c r="O419" s="6"/>
      <c r="P419" s="6"/>
      <c r="Q419" s="6"/>
      <c r="S419" s="29"/>
      <c r="T419" s="29"/>
    </row>
    <row r="420" spans="1:20" s="7" customFormat="1">
      <c r="A420" s="20"/>
      <c r="B420" s="21"/>
      <c r="D420" s="24"/>
      <c r="E420" s="24"/>
      <c r="G420" s="20"/>
      <c r="H420" s="22"/>
      <c r="I420" s="20"/>
      <c r="J420" s="23"/>
      <c r="K420" s="20"/>
      <c r="L420" s="20"/>
      <c r="M420" s="6"/>
      <c r="N420" s="20"/>
      <c r="O420" s="6"/>
      <c r="P420" s="6"/>
      <c r="Q420" s="6"/>
      <c r="S420" s="29"/>
      <c r="T420" s="29"/>
    </row>
    <row r="421" spans="1:20" s="7" customFormat="1">
      <c r="A421" s="20"/>
      <c r="B421" s="21"/>
      <c r="D421" s="24"/>
      <c r="E421" s="24"/>
      <c r="G421" s="20"/>
      <c r="H421" s="22"/>
      <c r="I421" s="20"/>
      <c r="J421" s="23"/>
      <c r="K421" s="20"/>
      <c r="L421" s="20"/>
      <c r="M421" s="6"/>
      <c r="N421" s="20"/>
      <c r="O421" s="6"/>
      <c r="P421" s="6"/>
      <c r="Q421" s="6"/>
      <c r="S421" s="29"/>
      <c r="T421" s="29"/>
    </row>
    <row r="422" spans="1:20" s="7" customFormat="1">
      <c r="A422" s="20"/>
      <c r="B422" s="21"/>
      <c r="D422" s="24"/>
      <c r="E422" s="24"/>
      <c r="G422" s="20"/>
      <c r="H422" s="22"/>
      <c r="I422" s="20"/>
      <c r="J422" s="23"/>
      <c r="K422" s="20"/>
      <c r="L422" s="20"/>
      <c r="M422" s="6"/>
      <c r="N422" s="20"/>
      <c r="O422" s="6"/>
      <c r="P422" s="6"/>
      <c r="Q422" s="6"/>
      <c r="S422" s="29"/>
      <c r="T422" s="29"/>
    </row>
    <row r="423" spans="1:20" s="7" customFormat="1">
      <c r="A423" s="20"/>
      <c r="B423" s="21"/>
      <c r="D423" s="24"/>
      <c r="E423" s="24"/>
      <c r="G423" s="20"/>
      <c r="H423" s="22"/>
      <c r="I423" s="20"/>
      <c r="J423" s="23"/>
      <c r="K423" s="20"/>
      <c r="L423" s="20"/>
      <c r="M423" s="6"/>
      <c r="N423" s="20"/>
      <c r="O423" s="6"/>
      <c r="P423" s="6"/>
      <c r="Q423" s="6"/>
      <c r="S423" s="29"/>
      <c r="T423" s="29"/>
    </row>
    <row r="424" spans="1:20" s="7" customFormat="1">
      <c r="A424" s="20"/>
      <c r="B424" s="21"/>
      <c r="D424" s="24"/>
      <c r="E424" s="24"/>
      <c r="G424" s="20"/>
      <c r="H424" s="22"/>
      <c r="I424" s="20"/>
      <c r="J424" s="23"/>
      <c r="K424" s="20"/>
      <c r="L424" s="20"/>
      <c r="M424" s="6"/>
      <c r="N424" s="20"/>
      <c r="O424" s="6"/>
      <c r="P424" s="6"/>
      <c r="Q424" s="6"/>
      <c r="S424" s="29"/>
      <c r="T424" s="29"/>
    </row>
    <row r="425" spans="1:20" s="7" customFormat="1">
      <c r="A425" s="20"/>
      <c r="B425" s="21"/>
      <c r="D425" s="24"/>
      <c r="E425" s="24"/>
      <c r="G425" s="20"/>
      <c r="H425" s="22"/>
      <c r="I425" s="20"/>
      <c r="J425" s="23"/>
      <c r="K425" s="20"/>
      <c r="L425" s="20"/>
      <c r="M425" s="6"/>
      <c r="N425" s="20"/>
      <c r="O425" s="6"/>
      <c r="P425" s="6"/>
      <c r="Q425" s="6"/>
      <c r="S425" s="29"/>
      <c r="T425" s="29"/>
    </row>
    <row r="426" spans="1:20" s="7" customFormat="1">
      <c r="A426" s="20"/>
      <c r="B426" s="21"/>
      <c r="D426" s="24"/>
      <c r="E426" s="24"/>
      <c r="G426" s="20"/>
      <c r="H426" s="22"/>
      <c r="I426" s="20"/>
      <c r="J426" s="23"/>
      <c r="K426" s="20"/>
      <c r="L426" s="20"/>
      <c r="M426" s="6"/>
      <c r="N426" s="20"/>
      <c r="O426" s="6"/>
      <c r="P426" s="6"/>
      <c r="Q426" s="6"/>
      <c r="S426" s="29"/>
      <c r="T426" s="29"/>
    </row>
    <row r="427" spans="1:20" s="7" customFormat="1">
      <c r="A427" s="20"/>
      <c r="B427" s="21"/>
      <c r="D427" s="24"/>
      <c r="E427" s="24"/>
      <c r="G427" s="20"/>
      <c r="H427" s="22"/>
      <c r="I427" s="20"/>
      <c r="J427" s="23"/>
      <c r="K427" s="20"/>
      <c r="L427" s="20"/>
      <c r="M427" s="6"/>
      <c r="N427" s="20"/>
      <c r="O427" s="6"/>
      <c r="P427" s="6"/>
      <c r="Q427" s="6"/>
      <c r="S427" s="29"/>
      <c r="T427" s="29"/>
    </row>
    <row r="428" spans="1:20" s="7" customFormat="1">
      <c r="A428" s="20"/>
      <c r="B428" s="21"/>
      <c r="D428" s="24"/>
      <c r="E428" s="24"/>
      <c r="G428" s="20"/>
      <c r="H428" s="22"/>
      <c r="I428" s="20"/>
      <c r="J428" s="23"/>
      <c r="K428" s="20"/>
      <c r="L428" s="20"/>
      <c r="M428" s="6"/>
      <c r="N428" s="20"/>
      <c r="O428" s="6"/>
      <c r="P428" s="6"/>
      <c r="Q428" s="6"/>
      <c r="S428" s="29"/>
      <c r="T428" s="29"/>
    </row>
    <row r="429" spans="1:20" s="7" customFormat="1">
      <c r="A429" s="20"/>
      <c r="B429" s="21"/>
      <c r="D429" s="24"/>
      <c r="E429" s="24"/>
      <c r="G429" s="20"/>
      <c r="H429" s="22"/>
      <c r="I429" s="20"/>
      <c r="J429" s="23"/>
      <c r="K429" s="20"/>
      <c r="L429" s="20"/>
      <c r="M429" s="6"/>
      <c r="N429" s="20"/>
      <c r="O429" s="6"/>
      <c r="P429" s="6"/>
      <c r="Q429" s="6"/>
      <c r="S429" s="29"/>
      <c r="T429" s="29"/>
    </row>
    <row r="430" spans="1:20" s="7" customFormat="1">
      <c r="A430" s="20"/>
      <c r="B430" s="21"/>
      <c r="D430" s="24"/>
      <c r="E430" s="24"/>
      <c r="G430" s="20"/>
      <c r="H430" s="22"/>
      <c r="I430" s="20"/>
      <c r="J430" s="23"/>
      <c r="K430" s="20"/>
      <c r="L430" s="20"/>
      <c r="M430" s="6"/>
      <c r="N430" s="20"/>
      <c r="O430" s="6"/>
      <c r="P430" s="6"/>
      <c r="Q430" s="6"/>
      <c r="S430" s="29"/>
      <c r="T430" s="29"/>
    </row>
    <row r="431" spans="1:20" s="7" customFormat="1">
      <c r="A431" s="20"/>
      <c r="B431" s="21"/>
      <c r="D431" s="24"/>
      <c r="E431" s="24"/>
      <c r="G431" s="20"/>
      <c r="H431" s="22"/>
      <c r="I431" s="20"/>
      <c r="J431" s="23"/>
      <c r="K431" s="20"/>
      <c r="L431" s="20"/>
      <c r="M431" s="6"/>
      <c r="N431" s="20"/>
      <c r="O431" s="6"/>
      <c r="P431" s="6"/>
      <c r="Q431" s="6"/>
      <c r="S431" s="29"/>
      <c r="T431" s="29"/>
    </row>
    <row r="432" spans="1:20" s="7" customFormat="1">
      <c r="A432" s="20"/>
      <c r="B432" s="21"/>
      <c r="D432" s="24"/>
      <c r="E432" s="24"/>
      <c r="G432" s="20"/>
      <c r="H432" s="22"/>
      <c r="I432" s="20"/>
      <c r="J432" s="23"/>
      <c r="K432" s="20"/>
      <c r="L432" s="20"/>
      <c r="M432" s="6"/>
      <c r="N432" s="20"/>
      <c r="O432" s="6"/>
      <c r="P432" s="6"/>
      <c r="Q432" s="6"/>
      <c r="S432" s="29"/>
      <c r="T432" s="29"/>
    </row>
  </sheetData>
  <sheetProtection insertColumns="0" insertRows="0" deleteColumns="0" deleteRows="0" sort="0" autoFilter="0"/>
  <autoFilter ref="A5:AJJ72" xr:uid="{B0BA2054-5336-4534-8608-A1E4A47F0278}"/>
  <mergeCells count="6">
    <mergeCell ref="N1:O1"/>
    <mergeCell ref="A21:B21"/>
    <mergeCell ref="A6:B6"/>
    <mergeCell ref="A10:B10"/>
    <mergeCell ref="A1:A2"/>
    <mergeCell ref="B1:B3"/>
  </mergeCells>
  <dataValidations xWindow="1076" yWindow="271" count="1">
    <dataValidation type="decimal" allowBlank="1" showInputMessage="1" showErrorMessage="1" error="Превышена максимально допустимая скидка (55%)" prompt="Укажите Вашу  Скидку " sqref="P1" xr:uid="{00000000-0002-0000-0000-000000000000}">
      <formula1>0</formula1>
      <formula2>0.551</formula2>
    </dataValidation>
  </dataValidations>
  <hyperlinks>
    <hyperlink ref="D12" r:id="rId1" xr:uid="{00000000-0004-0000-0000-000000000000}"/>
    <hyperlink ref="D13" r:id="rId2" xr:uid="{00000000-0004-0000-0000-000001000000}"/>
    <hyperlink ref="D14" r:id="rId3" xr:uid="{00000000-0004-0000-0000-000002000000}"/>
    <hyperlink ref="D15" r:id="rId4" xr:uid="{00000000-0004-0000-0000-000003000000}"/>
    <hyperlink ref="D16" r:id="rId5" xr:uid="{00000000-0004-0000-0000-000004000000}"/>
    <hyperlink ref="D17" r:id="rId6" xr:uid="{00000000-0004-0000-0000-000005000000}"/>
    <hyperlink ref="D18" r:id="rId7" xr:uid="{00000000-0004-0000-0000-000006000000}"/>
    <hyperlink ref="D19" r:id="rId8" xr:uid="{00000000-0004-0000-0000-000007000000}"/>
    <hyperlink ref="D20" r:id="rId9" xr:uid="{00000000-0004-0000-0000-000008000000}"/>
    <hyperlink ref="D23" r:id="rId10" xr:uid="{00000000-0004-0000-0000-00000C000000}"/>
    <hyperlink ref="D24" r:id="rId11" xr:uid="{00000000-0004-0000-0000-00000E000000}"/>
    <hyperlink ref="D25" r:id="rId12" xr:uid="{00000000-0004-0000-0000-00000F000000}"/>
    <hyperlink ref="D26" r:id="rId13" xr:uid="{00000000-0004-0000-0000-000010000000}"/>
    <hyperlink ref="D27" r:id="rId14" xr:uid="{00000000-0004-0000-0000-000011000000}"/>
    <hyperlink ref="D28" r:id="rId15" xr:uid="{00000000-0004-0000-0000-000012000000}"/>
    <hyperlink ref="D29" r:id="rId16" xr:uid="{00000000-0004-0000-0000-000013000000}"/>
    <hyperlink ref="D30" r:id="rId17" xr:uid="{00000000-0004-0000-0000-000014000000}"/>
    <hyperlink ref="D31" r:id="rId18" xr:uid="{00000000-0004-0000-0000-000015000000}"/>
    <hyperlink ref="D32" r:id="rId19" xr:uid="{00000000-0004-0000-0000-000016000000}"/>
    <hyperlink ref="D33" r:id="rId20" xr:uid="{00000000-0004-0000-0000-000017000000}"/>
    <hyperlink ref="D34" r:id="rId21" xr:uid="{00000000-0004-0000-0000-000018000000}"/>
    <hyperlink ref="D35" r:id="rId22" xr:uid="{00000000-0004-0000-0000-000019000000}"/>
    <hyperlink ref="D36" r:id="rId23" xr:uid="{00000000-0004-0000-0000-00001A000000}"/>
    <hyperlink ref="D37" r:id="rId24" xr:uid="{00000000-0004-0000-0000-00001B000000}"/>
    <hyperlink ref="D38" r:id="rId25" xr:uid="{00000000-0004-0000-0000-00001C000000}"/>
    <hyperlink ref="D39" r:id="rId26" xr:uid="{00000000-0004-0000-0000-00001D000000}"/>
    <hyperlink ref="D40" r:id="rId27" xr:uid="{00000000-0004-0000-0000-00001E000000}"/>
    <hyperlink ref="D41" r:id="rId28" xr:uid="{00000000-0004-0000-0000-000020000000}"/>
    <hyperlink ref="D42" r:id="rId29" xr:uid="{00000000-0004-0000-0000-000021000000}"/>
    <hyperlink ref="D43" r:id="rId30" xr:uid="{00000000-0004-0000-0000-000022000000}"/>
    <hyperlink ref="D44" r:id="rId31" xr:uid="{00000000-0004-0000-0000-000023000000}"/>
    <hyperlink ref="D45" r:id="rId32" xr:uid="{00000000-0004-0000-0000-000027000000}"/>
    <hyperlink ref="D46" r:id="rId33" xr:uid="{00000000-0004-0000-0000-000028000000}"/>
    <hyperlink ref="D47" r:id="rId34" xr:uid="{00000000-0004-0000-0000-000029000000}"/>
    <hyperlink ref="D49" r:id="rId35" xr:uid="{00000000-0004-0000-0000-00002B000000}"/>
    <hyperlink ref="D51" r:id="rId36" xr:uid="{00000000-0004-0000-0000-00002C000000}"/>
    <hyperlink ref="D52" r:id="rId37" xr:uid="{00000000-0004-0000-0000-00002D000000}"/>
    <hyperlink ref="D53" r:id="rId38" xr:uid="{00000000-0004-0000-0000-00002E000000}"/>
    <hyperlink ref="D54" r:id="rId39" xr:uid="{00000000-0004-0000-0000-00002F000000}"/>
    <hyperlink ref="D55" r:id="rId40" xr:uid="{00000000-0004-0000-0000-000030000000}"/>
    <hyperlink ref="D56" r:id="rId41" xr:uid="{00000000-0004-0000-0000-000031000000}"/>
    <hyperlink ref="D57" r:id="rId42" xr:uid="{00000000-0004-0000-0000-000032000000}"/>
    <hyperlink ref="D58" r:id="rId43" xr:uid="{00000000-0004-0000-0000-000033000000}"/>
    <hyperlink ref="D59" r:id="rId44" xr:uid="{00000000-0004-0000-0000-000035000000}"/>
    <hyperlink ref="D63" r:id="rId45" xr:uid="{00000000-0004-0000-0000-00003D000000}"/>
    <hyperlink ref="D67" r:id="rId46" xr:uid="{00000000-0004-0000-0000-000043000000}"/>
    <hyperlink ref="D70" r:id="rId47" xr:uid="{00000000-0004-0000-0000-000048000000}"/>
    <hyperlink ref="D71" r:id="rId48" xr:uid="{00000000-0004-0000-0000-000049000000}"/>
    <hyperlink ref="D72" r:id="rId49" xr:uid="{00000000-0004-0000-0000-00004D000000}"/>
    <hyperlink ref="D7" r:id="rId50" xr:uid="{00000000-0004-0000-0000-000050000000}"/>
    <hyperlink ref="D69" r:id="rId51" xr:uid="{00000000-0004-0000-0000-000051000000}"/>
    <hyperlink ref="D22" r:id="rId52" xr:uid="{00000000-0004-0000-0000-000053000000}"/>
    <hyperlink ref="D8" r:id="rId53" xr:uid="{00000000-0004-0000-0000-000055000000}"/>
    <hyperlink ref="C3" r:id="rId54" xr:uid="{00000000-0004-0000-0000-00005B000000}"/>
    <hyperlink ref="D9" r:id="rId55" xr:uid="{1AA862DD-9538-44AB-AB39-4A11B7366B98}"/>
    <hyperlink ref="D11" r:id="rId56" xr:uid="{736EF459-E791-4270-B078-3FFD0633DA4A}"/>
    <hyperlink ref="D48" r:id="rId57" xr:uid="{F02F3CEE-843D-4EE0-BE1D-57CCCD442530}"/>
    <hyperlink ref="D50" r:id="rId58" xr:uid="{DE2CA95B-E881-4C03-84C0-DA8B52970609}"/>
    <hyperlink ref="D60" r:id="rId59" xr:uid="{F098ED0C-FB91-4C5A-9981-AD558B80F1A6}"/>
    <hyperlink ref="D61" r:id="rId60" xr:uid="{B0D7B9D3-6157-483D-8191-2EFCBC712965}"/>
    <hyperlink ref="D62" r:id="rId61" xr:uid="{0B93F744-1D85-4AA3-800A-A7815F359AFC}"/>
    <hyperlink ref="D64" r:id="rId62" xr:uid="{C9FD3584-2861-4C3C-A56A-A3AB02EECED3}"/>
    <hyperlink ref="D66" r:id="rId63" xr:uid="{7812E53A-9260-49D6-AD7C-FD452D385644}"/>
    <hyperlink ref="D65" r:id="rId64" xr:uid="{84AD7BCB-91C3-470B-B0B7-C118005CE9CE}"/>
    <hyperlink ref="E7" r:id="rId65" display="https://rutube.ru/video/private/f56b7021e914e84cdb3c11b33b3338aa/?p=VKvf3Ze2JBC84nv8m93ZmA  " xr:uid="{D3B20AE7-9580-4911-BF98-A1242ECE4A14}"/>
    <hyperlink ref="E8" r:id="rId66" xr:uid="{0AE2AC8B-58DE-45BC-9BD1-37923438AEF5}"/>
    <hyperlink ref="E9" r:id="rId67" xr:uid="{C0578C5C-292F-40FE-9CE5-5F8D3CF71923}"/>
    <hyperlink ref="E12" r:id="rId68" xr:uid="{3C8B1F4F-151B-4D01-9AD1-F7CC2553DE7B}"/>
    <hyperlink ref="E13" r:id="rId69" xr:uid="{B88D969B-2777-497B-BC53-77F304A77E85}"/>
    <hyperlink ref="E15" r:id="rId70" xr:uid="{391C3149-5D75-483F-B0C5-4BECE995E257}"/>
    <hyperlink ref="E16" r:id="rId71" xr:uid="{1D3616D6-B77F-4EC7-9B58-F14A1D07B65B}"/>
    <hyperlink ref="E17" r:id="rId72" xr:uid="{70B14DCF-7071-4262-814E-B4C5CC7850B3}"/>
    <hyperlink ref="E19" r:id="rId73" xr:uid="{36CFD82E-C87E-4434-B4C1-B87B835C2AC1}"/>
    <hyperlink ref="E20" r:id="rId74" xr:uid="{957E9A5D-8FE4-4A30-B018-EA08143B150E}"/>
    <hyperlink ref="E22" r:id="rId75" xr:uid="{28E06491-CA86-4F9A-A099-ECE9D36FB200}"/>
    <hyperlink ref="E23" r:id="rId76" xr:uid="{58F772B3-AD15-4EBA-8BB6-AFDBF97D4EBB}"/>
    <hyperlink ref="E24" r:id="rId77" xr:uid="{EFC26771-47F7-45D1-9E0A-EF4531022CF6}"/>
    <hyperlink ref="E25" r:id="rId78" xr:uid="{6D65E9A3-74F9-4959-BBA2-4D39BB11AEE6}"/>
    <hyperlink ref="E26" r:id="rId79" xr:uid="{2E555AE7-74BF-4E6D-8BE4-A1F1930A4D2C}"/>
    <hyperlink ref="E27" r:id="rId80" xr:uid="{6666B704-2EC0-4DAF-AB60-0F54A205F7FC}"/>
    <hyperlink ref="E28" r:id="rId81" xr:uid="{9EB222C9-94F7-440A-A68F-C1A915942C79}"/>
    <hyperlink ref="E30" r:id="rId82" xr:uid="{1DD8CA5D-6CA3-4358-BD70-CAAA6AD60429}"/>
    <hyperlink ref="E31" r:id="rId83" xr:uid="{29766E27-06E7-423D-BCBC-B1B7D13091B1}"/>
    <hyperlink ref="E32" r:id="rId84" xr:uid="{FC6E306C-7DF9-4933-A78F-7DF2A183D3E8}"/>
    <hyperlink ref="E34" r:id="rId85" xr:uid="{4F51A2E3-BE8C-448D-AF34-85BC1330A23C}"/>
    <hyperlink ref="E35" r:id="rId86" xr:uid="{FE8EC973-4A5E-4340-9B7B-5C3C83FA13DF}"/>
    <hyperlink ref="E36" r:id="rId87" xr:uid="{FFA8BC94-4246-4E88-913F-D8A9DA7145F0}"/>
    <hyperlink ref="E38" r:id="rId88" xr:uid="{62F1708A-96CC-4FB2-8E08-BF0A81C3E614}"/>
    <hyperlink ref="E39" r:id="rId89" xr:uid="{263689A2-6E73-470E-9A77-679FE6793123}"/>
    <hyperlink ref="E40" r:id="rId90" xr:uid="{4DBA1D0A-DE3F-43BA-B1E4-583E67EC3C03}"/>
    <hyperlink ref="E41" r:id="rId91" xr:uid="{E4673AF9-62EE-4E68-9116-95561522CE8A}"/>
    <hyperlink ref="E42" r:id="rId92" xr:uid="{44DFE44C-111D-467B-86F9-69F6B4EBD8F5}"/>
    <hyperlink ref="E43" r:id="rId93" xr:uid="{CC4FA69D-15B7-4DAD-8E76-DF51926FDB15}"/>
    <hyperlink ref="E44" r:id="rId94" xr:uid="{8210E8CB-BD70-46CF-9F37-40F1008B6FB2}"/>
    <hyperlink ref="E46" r:id="rId95" xr:uid="{89525E30-121E-44E1-9E22-121E1B0C9C1B}"/>
    <hyperlink ref="E47" r:id="rId96" xr:uid="{C21D4C86-A995-4BA8-94B7-CD71926FA5C3}"/>
    <hyperlink ref="E49" r:id="rId97" xr:uid="{6603444C-60A8-4C44-91C4-FEB314D85F03}"/>
    <hyperlink ref="E51" r:id="rId98" xr:uid="{0ACCDFAF-02E5-48A0-9472-B97F0A6B9144}"/>
    <hyperlink ref="E52" r:id="rId99" xr:uid="{1650579E-8F3B-43B3-9FEC-B960814C86AF}"/>
    <hyperlink ref="E53" r:id="rId100" xr:uid="{DB880FE6-3B53-4325-8125-3BCBD476F677}"/>
    <hyperlink ref="E55" r:id="rId101" xr:uid="{B17DB2B9-A476-4105-A51E-B28D3D78C60D}"/>
    <hyperlink ref="E56" r:id="rId102" xr:uid="{77FBE065-7585-4B52-A744-5C6DA951F2B8}"/>
    <hyperlink ref="E63" r:id="rId103" xr:uid="{D71AA575-6654-4313-A9FE-152F2DA37CA6}"/>
    <hyperlink ref="E64" r:id="rId104" xr:uid="{F6E6E3D9-1B16-4044-AE4E-578AEBE35239}"/>
    <hyperlink ref="E66" r:id="rId105" xr:uid="{1A17864D-FF96-446A-8808-D6A89B9C4AE9}"/>
    <hyperlink ref="E67" r:id="rId106" xr:uid="{4B499240-2C35-4F99-9A14-8F290624A416}"/>
    <hyperlink ref="E69" r:id="rId107" xr:uid="{5008E2A6-FD2B-4019-AE49-A9D236B2092B}"/>
    <hyperlink ref="E71" r:id="rId108" xr:uid="{C9D6D582-B172-4C67-816B-F18AC142A6F7}"/>
    <hyperlink ref="E11" r:id="rId109" xr:uid="{F61927DF-8F6C-4B3B-9633-CBCDAB16CD4B}"/>
    <hyperlink ref="E48" r:id="rId110" xr:uid="{58715129-0339-4F34-A154-B58E0ECD1CF0}"/>
    <hyperlink ref="E50" r:id="rId111" xr:uid="{A87B2C89-78C6-473F-AAEC-5D536011E8E5}"/>
    <hyperlink ref="E60" r:id="rId112" xr:uid="{8CD383CE-8A24-4755-9682-9B4D428D6865}"/>
    <hyperlink ref="E61" r:id="rId113" xr:uid="{CFBF8C05-782D-4206-B6EA-2A6CFD9CB4C2}"/>
    <hyperlink ref="E62" r:id="rId114" xr:uid="{7AA5E7C9-73E3-475B-9650-36CE0859E918}"/>
    <hyperlink ref="E65" r:id="rId115" xr:uid="{DD78D2F0-68B1-4F06-AA42-1C70ED76879C}"/>
    <hyperlink ref="D68" r:id="rId116" xr:uid="{E3AE026A-C816-4EC8-85D7-B9E060040AC3}"/>
    <hyperlink ref="E68" r:id="rId117" xr:uid="{C191ED2D-7E4F-4822-83F5-FEF69ED1880A}"/>
  </hyperlinks>
  <printOptions horizontalCentered="1"/>
  <pageMargins left="0.118055555555556" right="0.118055555555556" top="0.196527777777778" bottom="0" header="0.51180555555555496" footer="0.51180555555555496"/>
  <pageSetup paperSize="9" scale="36" fitToHeight="6" pageOrder="overThenDown" orientation="portrait" useFirstPageNumber="1" horizontalDpi="300" verticalDpi="300" r:id="rId118"/>
  <drawing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  НФ        </vt:lpstr>
      <vt:lpstr>'   НФ        '!Заголовки_для_печати</vt:lpstr>
      <vt:lpstr>'   НФ        '!Область_печати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</dc:creator>
  <cp:lastModifiedBy>Загоруйко Виктория</cp:lastModifiedBy>
  <cp:revision>1</cp:revision>
  <cp:lastPrinted>2020-11-27T13:39:36Z</cp:lastPrinted>
  <dcterms:created xsi:type="dcterms:W3CDTF">2018-10-31T11:10:40Z</dcterms:created>
  <dcterms:modified xsi:type="dcterms:W3CDTF">2026-06-11T12:11:09Z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Organization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